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Consuloc\Desktop\Particular\EXTERNO\Pregão 14-11-18\"/>
    </mc:Choice>
  </mc:AlternateContent>
  <bookViews>
    <workbookView xWindow="0" yWindow="0" windowWidth="28800" windowHeight="12330" tabRatio="723"/>
  </bookViews>
  <sheets>
    <sheet name="Planilha " sheetId="1" r:id="rId1"/>
    <sheet name="Cronograma " sheetId="3" r:id="rId2"/>
    <sheet name="BDI-Obras" sheetId="17" r:id="rId3"/>
    <sheet name="BDI-Serviço" sheetId="5" r:id="rId4"/>
    <sheet name="Composições" sheetId="18" r:id="rId5"/>
  </sheets>
  <definedNames>
    <definedName name="_xlnm._FilterDatabase" localSheetId="4" hidden="1">Composições!$E$1:$E$648</definedName>
    <definedName name="_xlnm._FilterDatabase" localSheetId="0" hidden="1">'Planilha '!$D$11:$D$180</definedName>
    <definedName name="_xlnm.Print_Area" localSheetId="4">Composições!$A$1:$K$648</definedName>
    <definedName name="_xlnm.Print_Area" localSheetId="1">'Cronograma '!$A$1:$K$189</definedName>
    <definedName name="_xlnm.Print_Area" localSheetId="0">'Planilha '!$A$3:$I$187</definedName>
  </definedNames>
  <calcPr calcId="162913"/>
</workbook>
</file>

<file path=xl/calcChain.xml><?xml version="1.0" encoding="utf-8"?>
<calcChain xmlns="http://schemas.openxmlformats.org/spreadsheetml/2006/main">
  <c r="A1" i="17" l="1"/>
  <c r="A1" i="5" s="1"/>
  <c r="A5" i="5" l="1"/>
  <c r="A5" i="17"/>
  <c r="C18" i="17"/>
  <c r="C18" i="5" l="1"/>
</calcChain>
</file>

<file path=xl/sharedStrings.xml><?xml version="1.0" encoding="utf-8"?>
<sst xmlns="http://schemas.openxmlformats.org/spreadsheetml/2006/main" count="2807" uniqueCount="696">
  <si>
    <t xml:space="preserve"> </t>
  </si>
  <si>
    <t>ETAPA</t>
  </si>
  <si>
    <t>DESCRIÇÃO</t>
  </si>
  <si>
    <t>UNID</t>
  </si>
  <si>
    <t>QUANT.</t>
  </si>
  <si>
    <t>MATERIAL</t>
  </si>
  <si>
    <t>MDO</t>
  </si>
  <si>
    <t>PREÇO TOTAL</t>
  </si>
  <si>
    <t>BDI %</t>
  </si>
  <si>
    <t>TOTAL C/ BDI</t>
  </si>
  <si>
    <t>PROJETOS</t>
  </si>
  <si>
    <t>1.1</t>
  </si>
  <si>
    <t>hora</t>
  </si>
  <si>
    <t>Subtotal</t>
  </si>
  <si>
    <t>SERVIÇOS PRELIMINARES:</t>
  </si>
  <si>
    <t>2.1</t>
  </si>
  <si>
    <t>Placas de obra em chapa galvanizada nº 22 de 360x200cm</t>
  </si>
  <si>
    <t>m²</t>
  </si>
  <si>
    <t>2.2</t>
  </si>
  <si>
    <t>Placas de obra em chapa galvanizada nº 22 de 200x150cm</t>
  </si>
  <si>
    <t>2.3</t>
  </si>
  <si>
    <t>2.4</t>
  </si>
  <si>
    <t>Limpeza do terreno</t>
  </si>
  <si>
    <t>GERENCIAMENTO DE OBRAS / FISCALIZAÇÃO</t>
  </si>
  <si>
    <t>3.1</t>
  </si>
  <si>
    <t>Licenças, taxas e aprovação de planta (Alvará)</t>
  </si>
  <si>
    <t>Serv.</t>
  </si>
  <si>
    <t>Mês</t>
  </si>
  <si>
    <t xml:space="preserve">Escavação, carga, transporte e descarga de material de 1ª categoria até DMT=1km </t>
  </si>
  <si>
    <t>m³</t>
  </si>
  <si>
    <t>3.2</t>
  </si>
  <si>
    <t>3.3</t>
  </si>
  <si>
    <t>3.4</t>
  </si>
  <si>
    <t>4.1</t>
  </si>
  <si>
    <t>m</t>
  </si>
  <si>
    <t>5.1</t>
  </si>
  <si>
    <t>Regularização e apiloamento de fundo de valas com largura menor que 1,5m</t>
  </si>
  <si>
    <t>unid</t>
  </si>
  <si>
    <t>6.1</t>
  </si>
  <si>
    <t>Escavação mecânica de vala c/ profundidade  até  1,5m</t>
  </si>
  <si>
    <t>7.1</t>
  </si>
  <si>
    <t>Conj.</t>
  </si>
  <si>
    <t>Lastro de areia média</t>
  </si>
  <si>
    <t>8.1</t>
  </si>
  <si>
    <t>8.2</t>
  </si>
  <si>
    <t>9.1</t>
  </si>
  <si>
    <t>Imprimação c/ emulsão CM-30</t>
  </si>
  <si>
    <t>Pintura de ligação  c/ emulsão RR-1C</t>
  </si>
  <si>
    <t>10.1</t>
  </si>
  <si>
    <t>11.1</t>
  </si>
  <si>
    <t>Grama tipo esmeralda (em placas)</t>
  </si>
  <si>
    <t>12.1</t>
  </si>
  <si>
    <t>12.2</t>
  </si>
  <si>
    <t>13.1</t>
  </si>
  <si>
    <t>SERVIÇOS COMPLEMENTARES</t>
  </si>
  <si>
    <t>Guarda corpo  em tubo de aço preto  Ø = 50mm + acessórios de montagem</t>
  </si>
  <si>
    <t>TOTAL GERAL</t>
  </si>
  <si>
    <t>ETAPAS</t>
  </si>
  <si>
    <t>TOTAL</t>
  </si>
  <si>
    <t>1º MÊS</t>
  </si>
  <si>
    <t>2º MÊS</t>
  </si>
  <si>
    <t>3º MÊS</t>
  </si>
  <si>
    <t>Item</t>
  </si>
  <si>
    <t>Descrição</t>
  </si>
  <si>
    <t>% do BDI SUGERIDO</t>
  </si>
  <si>
    <t>Administração Central</t>
  </si>
  <si>
    <t>Despesas Financeiras</t>
  </si>
  <si>
    <t>Riscos e Imprevistos</t>
  </si>
  <si>
    <t>Seguros</t>
  </si>
  <si>
    <t>PIS</t>
  </si>
  <si>
    <t>ISS</t>
  </si>
  <si>
    <t>COFINS</t>
  </si>
  <si>
    <t>INSS</t>
  </si>
  <si>
    <t>Bonificação (Lucro)</t>
  </si>
  <si>
    <t>Total Geral</t>
  </si>
  <si>
    <t>Cálculo do BDI</t>
  </si>
  <si>
    <r>
      <t xml:space="preserve">BDI = </t>
    </r>
    <r>
      <rPr>
        <b/>
        <u/>
        <sz val="11"/>
        <rFont val="Calibri"/>
        <family val="2"/>
        <scheme val="minor"/>
      </rPr>
      <t>(1+X) x (1+Y) x (1+Z)</t>
    </r>
    <r>
      <rPr>
        <b/>
        <sz val="11"/>
        <rFont val="Calibri"/>
        <family val="2"/>
        <scheme val="minor"/>
      </rPr>
      <t xml:space="preserve"> _ 1 </t>
    </r>
  </si>
  <si>
    <t xml:space="preserve">     (1 – I)</t>
  </si>
  <si>
    <t>Sendo:</t>
  </si>
  <si>
    <t>X: taxa referente ao somatório da Administração Central, Seguros e Imprevistos</t>
  </si>
  <si>
    <t>Y: taxa representativa às Despesas Financeiras</t>
  </si>
  <si>
    <t>Z: taxa referente à Bonificação</t>
  </si>
  <si>
    <t>I: taxa referente à incidência de Impostos</t>
  </si>
  <si>
    <t>Então:</t>
  </si>
  <si>
    <t>COBERTURA</t>
  </si>
  <si>
    <t>AR CONDICIONADO</t>
  </si>
  <si>
    <t>MOVIMENTO DE TERRA</t>
  </si>
  <si>
    <t>Regularização e apiloamento de fundo de valas</t>
  </si>
  <si>
    <t>Escavação mecânica de vala c/ profundidade até  1,5m</t>
  </si>
  <si>
    <t>Escavação mecânica de vala c/ profundidade até 1,5m</t>
  </si>
  <si>
    <t>Reaterro manual de vala com compactação mecanizada</t>
  </si>
  <si>
    <t>Projeto Executivo de Movimentação de Terras e Demarcação de Grade</t>
  </si>
  <si>
    <t>1.0</t>
  </si>
  <si>
    <t>2.0</t>
  </si>
  <si>
    <t>3.0</t>
  </si>
  <si>
    <t>Não se aplica</t>
  </si>
  <si>
    <t>4.0</t>
  </si>
  <si>
    <t>INFRAESTRUTURA - FUNDAÇÃO SIMPLES</t>
  </si>
  <si>
    <t>5.0</t>
  </si>
  <si>
    <t>FUNDAÇÕES ESPECIAIS</t>
  </si>
  <si>
    <t>6.0</t>
  </si>
  <si>
    <t>SUPERESTRUTURA</t>
  </si>
  <si>
    <t>7.0</t>
  </si>
  <si>
    <t>ALVENARIA/DIVISÓRIAS</t>
  </si>
  <si>
    <t>8.0</t>
  </si>
  <si>
    <t xml:space="preserve">ESQUADRIAS </t>
  </si>
  <si>
    <t>9.0</t>
  </si>
  <si>
    <t>10.0</t>
  </si>
  <si>
    <t>INSTALAÇÕES ELÉTRICAS</t>
  </si>
  <si>
    <t>11.0</t>
  </si>
  <si>
    <t>INSTALAÇÕES DE LÓGICA / TELEFONIA</t>
  </si>
  <si>
    <t>12.0</t>
  </si>
  <si>
    <t>INSTALAÇÕES HIDRÁULICAS E SANITÁRIAS</t>
  </si>
  <si>
    <t>13.0</t>
  </si>
  <si>
    <t>IMPERMEABILIZAÇÃO, ISOLAÇÃO TÉRMICA E ACÚSTICA</t>
  </si>
  <si>
    <t>14.0</t>
  </si>
  <si>
    <t>INSTALAÇÕES DE COMBATE A INCÊNDIO</t>
  </si>
  <si>
    <t>15.0</t>
  </si>
  <si>
    <t>REVESTIMENTOS:</t>
  </si>
  <si>
    <t>15.1</t>
  </si>
  <si>
    <t>16.0</t>
  </si>
  <si>
    <t>VIDROS</t>
  </si>
  <si>
    <t>16.1</t>
  </si>
  <si>
    <t>17.0</t>
  </si>
  <si>
    <t>PINTURA</t>
  </si>
  <si>
    <t>17.1</t>
  </si>
  <si>
    <t>18.0</t>
  </si>
  <si>
    <t>19.0</t>
  </si>
  <si>
    <t>PAISAGISMO E URBANIZAÇÃO</t>
  </si>
  <si>
    <t>19.1</t>
  </si>
  <si>
    <t>20.0</t>
  </si>
  <si>
    <t>EQUIPAMENTOS</t>
  </si>
  <si>
    <t>20.1</t>
  </si>
  <si>
    <t>21.0</t>
  </si>
  <si>
    <t>21.1</t>
  </si>
  <si>
    <t>22.0</t>
  </si>
  <si>
    <t>FORRO</t>
  </si>
  <si>
    <t>22.1</t>
  </si>
  <si>
    <t>23.0</t>
  </si>
  <si>
    <t>23.1</t>
  </si>
  <si>
    <t>24.0</t>
  </si>
  <si>
    <t>PISO/PAVIMENTAÇÃO</t>
  </si>
  <si>
    <t>25.0</t>
  </si>
  <si>
    <t>INSTALAÇÕES ESPECIAIS (SOM, ALARME, CFTV, DENTRE OUTROS)</t>
  </si>
  <si>
    <t>25.1</t>
  </si>
  <si>
    <t>2.5</t>
  </si>
  <si>
    <t>Rede de Esgoto Pluvial</t>
  </si>
  <si>
    <t>Rede de Esgoto Sanitário</t>
  </si>
  <si>
    <t>Rede de Água Potável</t>
  </si>
  <si>
    <t>12.3</t>
  </si>
  <si>
    <t>12.4</t>
  </si>
  <si>
    <t>12.5</t>
  </si>
  <si>
    <t>12.6</t>
  </si>
  <si>
    <t>12.7</t>
  </si>
  <si>
    <t>12.8</t>
  </si>
  <si>
    <t>12.9</t>
  </si>
  <si>
    <t>12.10</t>
  </si>
  <si>
    <t>12.11</t>
  </si>
  <si>
    <t>12.12</t>
  </si>
  <si>
    <t>12.13</t>
  </si>
  <si>
    <t>12.14</t>
  </si>
  <si>
    <t>12.15</t>
  </si>
  <si>
    <t>12.16</t>
  </si>
  <si>
    <t>12.17</t>
  </si>
  <si>
    <t>12.18</t>
  </si>
  <si>
    <t>12.19</t>
  </si>
  <si>
    <t>12.20</t>
  </si>
  <si>
    <t>12.21</t>
  </si>
  <si>
    <t>21.2</t>
  </si>
  <si>
    <t>21.3</t>
  </si>
  <si>
    <t>3.5</t>
  </si>
  <si>
    <t>Guias e Sarjetas</t>
  </si>
  <si>
    <t>Estacionamento</t>
  </si>
  <si>
    <t>Passeios</t>
  </si>
  <si>
    <t>Pavimentação</t>
  </si>
  <si>
    <t>Corte e Aterro Mecanizado</t>
  </si>
  <si>
    <t>Acerto de Taludes</t>
  </si>
  <si>
    <t>Compactação mecânica</t>
  </si>
  <si>
    <t>Aterro mecanizado</t>
  </si>
  <si>
    <t>INFRAESTRUTURA - FASE III - CAMPUS DE VARGINHA-MG</t>
  </si>
  <si>
    <t xml:space="preserve">Tubo de concreto p/redes coletoras de águas pluviais, Ø= 400mm, junta rígida, instal. </t>
  </si>
  <si>
    <t xml:space="preserve">Tubo de concreto p/redes coletoras de águas pluviais, Ø= 600mm, junta rígida, instal. </t>
  </si>
  <si>
    <t>21.4</t>
  </si>
  <si>
    <t>Gestão da Obra           (Admin. Obra, Gestão de RH, Seg. Trab., Manut. Equip.)</t>
  </si>
  <si>
    <t>Encarregado Geral      (8 horas diárias)</t>
  </si>
  <si>
    <t xml:space="preserve">Grade e Nivelamento </t>
  </si>
  <si>
    <t>24.1</t>
  </si>
  <si>
    <t>24.2</t>
  </si>
  <si>
    <t>24.3</t>
  </si>
  <si>
    <t>24.4</t>
  </si>
  <si>
    <t>24.5</t>
  </si>
  <si>
    <t>24.6</t>
  </si>
  <si>
    <t>24.7</t>
  </si>
  <si>
    <t>24.8</t>
  </si>
  <si>
    <t>24.9</t>
  </si>
  <si>
    <t>24.10</t>
  </si>
  <si>
    <t>14.1</t>
  </si>
  <si>
    <r>
      <t>Corrimão "</t>
    </r>
    <r>
      <rPr>
        <b/>
        <sz val="12"/>
        <rFont val="Arial"/>
        <family val="2"/>
      </rPr>
      <t>duplo"</t>
    </r>
    <r>
      <rPr>
        <sz val="12"/>
        <rFont val="Arial"/>
        <family val="2"/>
      </rPr>
      <t xml:space="preserve"> tub. NBR-9050+acessórios de montagem(rampa, escadas e DSG)</t>
    </r>
  </si>
  <si>
    <t>18.1</t>
  </si>
  <si>
    <t>29.9</t>
  </si>
  <si>
    <t>29.10</t>
  </si>
  <si>
    <t>UNID.</t>
  </si>
  <si>
    <t>kg</t>
  </si>
  <si>
    <t xml:space="preserve">                        {aço + arame recozido nº 18</t>
  </si>
  <si>
    <t xml:space="preserve">                        {concreto    fck = 25MPa</t>
  </si>
  <si>
    <t>Sapatas           {formas de chp. De mad. res. # = 14mm + sarrafo e pregos</t>
  </si>
  <si>
    <t>4.2</t>
  </si>
  <si>
    <t>4.3</t>
  </si>
  <si>
    <t>4.4</t>
  </si>
  <si>
    <t xml:space="preserve">                       {aço + arame recozido nº 18</t>
  </si>
  <si>
    <t>Vigas               {formas de chp. de mad. res. # = 14mm + sarrafo e pregos</t>
  </si>
  <si>
    <t xml:space="preserve">                       {concreto    fck = 25MPa</t>
  </si>
  <si>
    <t>ESCADA 1</t>
  </si>
  <si>
    <t>Escada          {formas de chp. de mad. res. # = 14mm + sarrafo e pregos</t>
  </si>
  <si>
    <t xml:space="preserve">                     {aço + arame recozido nº 18</t>
  </si>
  <si>
    <t>ESCADA 2</t>
  </si>
  <si>
    <t xml:space="preserve">                     {concreto    fck = 25MPa</t>
  </si>
  <si>
    <t>6.2</t>
  </si>
  <si>
    <t>6.3</t>
  </si>
  <si>
    <t>6.4</t>
  </si>
  <si>
    <t>6.5</t>
  </si>
  <si>
    <t>6.6</t>
  </si>
  <si>
    <t>6.7</t>
  </si>
  <si>
    <t>6.8</t>
  </si>
  <si>
    <t>6.9</t>
  </si>
  <si>
    <t>15.2</t>
  </si>
  <si>
    <t xml:space="preserve">Chapisco    </t>
  </si>
  <si>
    <t xml:space="preserve">Emboço      </t>
  </si>
  <si>
    <t>17.2</t>
  </si>
  <si>
    <t>17.3</t>
  </si>
  <si>
    <t>17.4</t>
  </si>
  <si>
    <t>Esmalte sintético</t>
  </si>
  <si>
    <t>Tinta acrílica fosca (lavável)</t>
  </si>
  <si>
    <t>Concreto Betuminoso Usinado a Quente (CBUQ) aplicado e compactado # = 4cm</t>
  </si>
  <si>
    <t>Base estabilizada em bica corrida compactada  #=20cm (fornecimento e aplicação)</t>
  </si>
  <si>
    <t>Sub base estabilizada  e compactação do subleito</t>
  </si>
  <si>
    <t>Estacionamento em brita nº 01,  # = 8cm</t>
  </si>
  <si>
    <t>Sarjeta Simples moldado in loco  L = 45cm e # = 15cm</t>
  </si>
  <si>
    <t>Guia (meio-fio) e sarjeta conjugados de concreto, moldado in loco 30x12,5x30cm</t>
  </si>
  <si>
    <t>Guia (meio-fio) em concreto moldado in loco, dimensões 30x15x13cm</t>
  </si>
  <si>
    <t>Engenheiro Civil           (4 horas diárias)</t>
  </si>
  <si>
    <t>horas</t>
  </si>
  <si>
    <t>Escavação de estacas de Ø = 25cm (incluso escavação, concreto 20Mpa e ferragens)</t>
  </si>
  <si>
    <t>Poço de Visita em concreto armado de 100x150cm c/ fundo de concreto</t>
  </si>
  <si>
    <t>Berço fundo de vala em areia, Espessura=10 cm</t>
  </si>
  <si>
    <t>Tampão FoFo articulado Circular  #=60cm, carga 12,5T</t>
  </si>
  <si>
    <t>Boca de lobo de 60,5x120cm em tijolo maciço c/tampa de ferro fundido</t>
  </si>
  <si>
    <t xml:space="preserve">Poço de Visita em concreto premoldado h=100cm </t>
  </si>
  <si>
    <t>12.22</t>
  </si>
  <si>
    <t>12.23</t>
  </si>
  <si>
    <t>Fundo Preparador de paredes (paredes)</t>
  </si>
  <si>
    <t>Passeio em concreto usinado, fck=20MPa  # = 6cm, desempenado e nivelado</t>
  </si>
  <si>
    <t>Passeios e Estacionamento</t>
  </si>
  <si>
    <t xml:space="preserve">Kit cavalete padrão COPASA </t>
  </si>
  <si>
    <t>Instalação de Canteiro (escritórios, depósito, vestiários, sanitários, etc.)</t>
  </si>
  <si>
    <t xml:space="preserve">Alvenaria em bloco cerâmico furado 19x19x39cm 1vez  (largura=19cm)+arg. de assent. </t>
  </si>
  <si>
    <t>Pintura para sinalização em asfalto (asfalto, etc).</t>
  </si>
  <si>
    <t>Limpeza final de obra</t>
  </si>
  <si>
    <t>Tubo de PVC p/rede de esgoto parede maciça Ø=150mm (fornecimento, assentamento)</t>
  </si>
  <si>
    <t>29.6</t>
  </si>
  <si>
    <t>29.7</t>
  </si>
  <si>
    <t>29.8</t>
  </si>
  <si>
    <t>Fornecimento e assentamento de tubo PVC NBR-7362 D=50 mm (+ conexões e suporte)</t>
  </si>
  <si>
    <t>Berço fundo de vala em concreto  de fck = 110 kg/cm² e  # = 5 cm</t>
  </si>
  <si>
    <t>Escada drenante em concreto de fck = 250kgf/cm² c/ 400x70cm (2 escadas)</t>
  </si>
  <si>
    <t xml:space="preserve">BDI = </t>
  </si>
  <si>
    <t>BDI =</t>
  </si>
  <si>
    <r>
      <t xml:space="preserve">BDI = </t>
    </r>
    <r>
      <rPr>
        <u/>
        <sz val="11"/>
        <rFont val="Calibri"/>
        <family val="2"/>
        <scheme val="minor"/>
      </rPr>
      <t/>
    </r>
  </si>
  <si>
    <t xml:space="preserve">PLANILHA ANALÍTICA DE CUSTOS </t>
  </si>
  <si>
    <t xml:space="preserve">CRONOGRAMA ANALÍTICO </t>
  </si>
  <si>
    <t>Alfenas-MG,  de       de 2018</t>
  </si>
  <si>
    <t>INSERIR NESSAS LINHAS  - DATA, NOME E ASSINATURA DO RESPONSÁVEL</t>
  </si>
  <si>
    <t>Alfenas-MG,  14 de Novembro de 2018</t>
  </si>
  <si>
    <t>SEDI</t>
  </si>
  <si>
    <t>TOPOGRAFO COM ENCARGOS COMPLEMENTARES</t>
  </si>
  <si>
    <t>H</t>
  </si>
  <si>
    <t>Insumo SINAPI 07/2018</t>
  </si>
  <si>
    <t>Mão de Obra SINAPI 07/2018</t>
  </si>
  <si>
    <t>R$</t>
  </si>
  <si>
    <t>INSUMO</t>
  </si>
  <si>
    <t>TOPOGRAFO</t>
  </si>
  <si>
    <t>ALIMENTACAO - HORISTA (ENCARGOS COMPLEMENTARES) (COLETADO CAIXA)</t>
  </si>
  <si>
    <t>TRANSPORTE - HORISTA (ENCARGOS COMPLEMENTARES) (COLETADO CAIXA)</t>
  </si>
  <si>
    <t>EXAMES - HORISTA (ENCARGOS COMPLEMENTARES) (COLETADO CAIXA)</t>
  </si>
  <si>
    <t>SEGURO - HORISTA (ENCARGOS COMPLEMENTARES) (COLETADO CAIXA)</t>
  </si>
  <si>
    <t>COMPOSICAO</t>
  </si>
  <si>
    <t>EPI (ENCARGOS COMPLEMENTARES) - HORISTA</t>
  </si>
  <si>
    <t>CURSO DE CAPACITAÇÃO PARA TOPÓGRAFO (ENCARGOS COMPLEMENTARES) - HORISTA</t>
  </si>
  <si>
    <t>Serviços Preliminares</t>
  </si>
  <si>
    <t>CANT</t>
  </si>
  <si>
    <t>74209/1</t>
  </si>
  <si>
    <t>PLACA DE OBRA EM CHAPA DE ACO GALVANIZADO</t>
  </si>
  <si>
    <t>M2</t>
  </si>
  <si>
    <t>Insumo</t>
  </si>
  <si>
    <t>Mão de Obra</t>
  </si>
  <si>
    <r>
      <rPr>
        <sz val="12"/>
        <rFont val="Calibri"/>
        <family val="2"/>
      </rPr>
      <t>SARRAFO DE MADEIRA NAO APARELHADA *2,5 X 7* CM, MACARANDUBA, ANGELIM OU
EQUIVALENTE DA REGIAO</t>
    </r>
  </si>
  <si>
    <t>M</t>
  </si>
  <si>
    <t>PECA DE MADEIRA NATIVA / REGIONAL 7,5 X 7,5CM (3X3) NAO APARELHADA (P/FORMA)</t>
  </si>
  <si>
    <t>PLACA DE OBRA (PARA CONSTRUCAO CIVIL) EM CHAPA GALVANIZADA *N. 22*, DE *2,0 X 1,125* M</t>
  </si>
  <si>
    <t>PREGO DE ACO POLIDO COM CABECA 18 X 30 (2 3/4 X 10)</t>
  </si>
  <si>
    <t>KG</t>
  </si>
  <si>
    <t>CARPINTEIRO DE FORMAS COM ENCARGOS COMPLEMENTARES</t>
  </si>
  <si>
    <t>SERVENTE COM ENCARGOS COMPLEMENTARES</t>
  </si>
  <si>
    <r>
      <rPr>
        <sz val="12"/>
        <rFont val="Calibri"/>
        <family val="2"/>
      </rPr>
      <t>CONCRETO MAGRO PARA LASTRO, TRAÇO 1:4,5:4,5 (CIMENTO/ AREIA MÉDIA/ BRITA 1)  - PREPARO
MECÂNICO COM BETONEIRA 400 L. AF_07/2016</t>
    </r>
  </si>
  <si>
    <t>M3</t>
  </si>
  <si>
    <t>EXECUÇÃO DE ESCRITÓRIO EM CANTEIRO DE OBRA EM CHAPA DE MADEIRA COMPENSADA, NÃO INCLUSO MOBILIÁRIO E EQUIPAMENTOS. AF_02/2016</t>
  </si>
  <si>
    <t>Insumo SINAPI 05/2018</t>
  </si>
  <si>
    <t>FECHADURA DE EMBUTIR PARA PORTA EXTERNA / ENTRADA, MAQUINA 40 MM, COM CILINDRO, MACANETA ALAVANCA E ESPELHO EM METAL CROMADO - NIVEL SEGURANCA MEDIO - COMPLETA</t>
  </si>
  <si>
    <t>CJ</t>
  </si>
  <si>
    <r>
      <rPr>
        <sz val="12"/>
        <rFont val="Calibri"/>
        <family val="2"/>
      </rPr>
      <t>FECHADURA DE EMBUTIR PARA PORTA DE BANHEIRO, TIPO TRANQUETA, MAQUINA 40 MM, MACANETAS ALAVANCA E ROSETAS REDONDAS EM METAL CROMADO - NIVEL SEGURANCA MEDIO -
COMPLETA</t>
    </r>
  </si>
  <si>
    <t>EXTINTOR DE INCENDIO PORTATIL COM CARGA DE AGUA PRESSURIZADA DE 10 L, CLASSE A</t>
  </si>
  <si>
    <t>UN</t>
  </si>
  <si>
    <t>EXTINTOR DE INCENDIO PORTATIL COM CARGA DE PO QUIMICO SECO (PQS) DE 4 KG, CLASSE BC</t>
  </si>
  <si>
    <r>
      <rPr>
        <sz val="12"/>
        <rFont val="Calibri"/>
        <family val="2"/>
      </rPr>
      <t>FORRO DE PVC LISO, BRANCO, REGUA DE 10 CM, ESPESSURA DE 8 MM A 10 MM (COM COLOCACAO
/ SEM ESTRUTURA METALICA)</t>
    </r>
  </si>
  <si>
    <t>CABO DE COBRE NU 16MM2 - FORNECIMENTO E INSTALACAO</t>
  </si>
  <si>
    <t>73768/1</t>
  </si>
  <si>
    <t>CABO TELEFONICO CCI-50 4 PARES (USO INTERNO) - FORNECIMENTO E INSTALACAO</t>
  </si>
  <si>
    <t>73933/3</t>
  </si>
  <si>
    <t>PORTA DE FERRO TIPO VENEZIANA, DE ABRIR, SEM BANDEIRA SEM FERRAGENS</t>
  </si>
  <si>
    <t>74130/1</t>
  </si>
  <si>
    <r>
      <rPr>
        <sz val="12"/>
        <rFont val="Calibri"/>
        <family val="2"/>
      </rPr>
      <t>DISJUNTOR TERMOMAGNETICO MONOPOLAR PADRAO NEMA (AMERICANO) 10 A 30A 240V,
FORNECIMENTO E INSTALACAO</t>
    </r>
  </si>
  <si>
    <t>74166/1</t>
  </si>
  <si>
    <r>
      <rPr>
        <sz val="12"/>
        <rFont val="Calibri"/>
        <family val="2"/>
      </rPr>
      <t>CAIXA DE INSPEÇÃO EM CONCRETO PRÉ-MOLDADO DN 60CM COM TAMPA H= 60CM -
FORNECIMENTO E INSTALACAO</t>
    </r>
  </si>
  <si>
    <t>CAIXA DE PASSAGEM PARA TELEFONE 15X15X10CM (SOBREPOR), FORNECIMENTO E INSTALACAO.</t>
  </si>
  <si>
    <r>
      <rPr>
        <sz val="12"/>
        <rFont val="Calibri"/>
        <family val="2"/>
      </rPr>
      <t>QUADRO DE DISTRIBUICAO DE ENERGIA EM CHAPA DE ACO GALVANIZADO, PARA 12 DISJUNTORES TERMOMAGNETICOS MONOPOLARES, COM BARRAMENTO TRIFASICO E NEUTRO - FORNECIMENTO
E INSTALACAO</t>
    </r>
  </si>
  <si>
    <t>ALVENARIA EMBASAMENTO E=20 CM BLOCO CONCRETO</t>
  </si>
  <si>
    <r>
      <rPr>
        <sz val="12"/>
        <rFont val="Calibri"/>
        <family val="2"/>
      </rPr>
      <t>BARRA LISA TRACO 1:3 (CIMENTO E AREIA MEDIA), ESPESSURA 1,0CM, PREPARO MANUAL DA
ARGAMASSA</t>
    </r>
  </si>
  <si>
    <r>
      <rPr>
        <sz val="12"/>
        <rFont val="Calibri"/>
        <family val="2"/>
      </rPr>
      <t>JANELA DE MADEIRA TIPO VENEZIANA/GUILHOTINA, DE ABRIR, INCLUSAS GUARNICOES SEM
FERRAGENS</t>
    </r>
  </si>
  <si>
    <r>
      <rPr>
        <sz val="12"/>
        <rFont val="Calibri"/>
        <family val="2"/>
      </rPr>
      <t>VASO SANITÁRIO SIFONADO COM CAIXA ACOPLADA LOUÇA BRANCA - FORNECIMENTO E
INSTALAÇÃO. AF_12/2013</t>
    </r>
  </si>
  <si>
    <t>BANCADA DE MÁRMORE SINTÉTICO 120 X 60CM, COM CUBA INTEGRADA, INCLUSO SIFÃO TIPO FLEXÍVEL EM PVC, VÁLVULA EM PLÁSTICO CROMADO TIPO AMERICANA E TORNEIRA CROMADA LONGA, DE PAREDE,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</si>
  <si>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</si>
  <si>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r>
      <rPr>
        <sz val="12"/>
        <rFont val="Calibri"/>
        <family val="2"/>
      </rPr>
      <t>CHAPISCO APLICADO EM ALVENARIAS E ESTRUTURAS DE CONCRETO INTERNAS, COM ROLO PARA TEXTURA ACRÍLICA.  ARGAMASSA INDUSTRIALIZADA COM PREPARO EM MISTURADOR 300 KG.
AF_06/2014</t>
    </r>
  </si>
  <si>
    <r>
      <rPr>
        <sz val="12"/>
        <rFont val="Calibri"/>
        <family val="2"/>
      </rPr>
      <t>APLICAÇÃO MANUAL DE PINTURA COM TINTA LÁTEX PVA EM PAREDES, DUAS DEMÃOS.
AF_06/2014</t>
    </r>
  </si>
  <si>
    <t>(COMPOSIÇÃO REPRESENTATIVA) DO SERVIÇO DE ALVENARIA DE VEDAÇÃO DE BLOCOS VAZADOS DE CERÂMICA DE 9X19X19CM (ESPESSURA 9CM), PARA EDIFICAÇÃO HABITACIONAL UNIFAMILIAR (CASA) E EDIFICAÇÃO PÚBLICA PADRÃO. AF_11/2014</t>
  </si>
  <si>
    <r>
      <rPr>
        <sz val="12"/>
        <rFont val="Calibri"/>
        <family val="2"/>
      </rPr>
      <t>(COMPOSIÇÃO REPRESENTATIVA) DO SERVIÇO DE REVESTIMENTO CERÂMICO PARA PISO COM PLACAS TIPO GRÉS DE DIMENSÕES 35X35 CM, PARA EDIFICAÇÃO HABITACIONAL UNIFAMILIAR
(CASA) E EDIFICAÇÃO PÚBLICA PADRÃO. AF_11/2014</t>
    </r>
  </si>
  <si>
    <r>
      <rPr>
        <sz val="12"/>
        <rFont val="Calibri"/>
        <family val="2"/>
      </rPr>
      <t>(COMPOSIÇÃO REPRESENTATIVA) DO SERVIÇO DE EMBOÇO/MASSA ÚNICA, APLICADO MANUALMENTE, TRAÇO 1:2:8, EM BETONEIRA DE 400L, PAREDES INTERNAS, COM EXECUÇÃO DE TALISCAS, EDIFICAÇÃO HABITACIONAL UNIFAMILIAR (CASAS) E EDIFICAÇÃO PÚBLICA PADRÃO.
AF_12/2014</t>
    </r>
  </si>
  <si>
    <r>
      <rPr>
        <sz val="12"/>
        <rFont val="Calibri"/>
        <family val="2"/>
      </rPr>
      <t>CAIXA SIFONADA, PVC, DN 100 X 100 X 50 MM, FORNECIDA E INSTALADA EM RAMAIS DE
ENCAMINHAMENTO DE ÁGUA PLUVIAL. AF_12/2014</t>
    </r>
  </si>
  <si>
    <r>
      <rPr>
        <sz val="12"/>
        <rFont val="Calibri"/>
        <family val="2"/>
      </rPr>
      <t>TUBO PVC, SERIE NORMAL, ESGOTO PREDIAL, DN 40 MM, FORNECIDO E INSTALADO EM RAMAL DE
DESCARGA OU RAMAL DE ESGOTO SANITÁRIO. AF_12/2014</t>
    </r>
  </si>
  <si>
    <r>
      <rPr>
        <sz val="12"/>
        <rFont val="Calibri"/>
        <family val="2"/>
      </rPr>
      <t>TUBO PVC, SERIE NORMAL, ESGOTO PREDIAL, DN 50 MM, FORNECIDO E INSTALADO EM RAMAL DE
DESCARGA OU RAMAL DE ESGOTO SANITÁRIO. AF_12/2014</t>
    </r>
  </si>
  <si>
    <r>
      <rPr>
        <sz val="12"/>
        <rFont val="Calibri"/>
        <family val="2"/>
      </rPr>
      <t>TUBO PVC, SERIE NORMAL, ESGOTO PREDIAL, DN 100 MM, FORNECIDO E INSTALADO EM RAMAL
DE DESCARGA OU RAMAL DE ESGOTO SANITÁRIO. AF_12/2014</t>
    </r>
  </si>
  <si>
    <r>
      <rPr>
        <sz val="12"/>
        <rFont val="Calibri"/>
        <family val="2"/>
      </rPr>
      <t>JOELHO 90 GRAUS, PVC, SERIE NORMAL, ESGOTO PREDIAL, DN 40 MM, JUNTA SOLDÁVEL, FORNECIDO E INSTALADO EM RAMAL DE DESCARGA OU RAMAL DE ESGOTO SANITÁRIO.
AF_12/2014</t>
    </r>
  </si>
  <si>
    <r>
      <rPr>
        <sz val="12"/>
        <rFont val="Calibri"/>
        <family val="2"/>
      </rPr>
      <t>JOELHO 45 GRAUS, PVC, SERIE NORMAL, ESGOTO PREDIAL, DN 40 MM, JUNTA SOLDÁVEL,
FORNECIDO E INSTALADO EM RAMAL DE DESCARGA OU RAMAL DE ESGOTO SANITÁRIO. AF_12/2014</t>
    </r>
  </si>
  <si>
    <r>
      <rPr>
        <sz val="12"/>
        <rFont val="Calibri"/>
        <family val="2"/>
      </rPr>
      <t>JOELHO 90 GRAUS, PVC, SERIE NORMAL, ESGOTO PREDIAL, DN 50 MM, JUNTA ELÁSTICA, FORNECIDO E INSTALADO EM RAMAL DE DESCARGA OU RAMAL DE ESGOTO SANITÁRIO.
AF_12/2014</t>
    </r>
  </si>
  <si>
    <r>
      <rPr>
        <sz val="12"/>
        <rFont val="Calibri"/>
        <family val="2"/>
      </rPr>
      <t>CURVA CURTA 90 GRAUS, PVC, SERIE NORMAL, ESGOTO PREDIAL, DN 100 MM, JUNTA ELÁSTICA, FORNECIDO E INSTALADO EM RAMAL DE DESCARGA OU RAMAL DE ESGOTO SANITÁRIO.
AF_12/2014</t>
    </r>
  </si>
  <si>
    <r>
      <rPr>
        <sz val="12"/>
        <rFont val="Calibri"/>
        <family val="2"/>
      </rPr>
      <t>TE, PVC, SERIE NORMAL, ESGOTO PREDIAL, DN 50 X 50 MM, JUNTA ELÁSTICA, FORNECIDO E
INSTALADO EM RAMAL DE DESCARGA OU RAMAL DE ESGOTO SANITÁRIO. AF_12/2014</t>
    </r>
  </si>
  <si>
    <t>TE, PVC, SERIE NORMAL, ESGOTO PREDIAL, DN 100 X 100 MM, JUNTA ELÁSTICA, FORNECIDO E INSTALADO EM RAMAL DE DESCARGA OU RAMAL DE ESGOTO SANITÁRIO. AF_12/2014</t>
  </si>
  <si>
    <r>
      <rPr>
        <sz val="12"/>
        <rFont val="Calibri"/>
        <family val="2"/>
      </rPr>
      <t>PONTO DE CONSUMO TERMINAL DE ÁGUA FRIA (SUBRAMAL) COM TUBULAÇÃO DE PVC, DN 25 MM, INSTALADO EM RAMAL DE ÁGUA, INCLUSOS RASGO E CHUMBAMENTO EM ALVENARIA.
AF_12/2014</t>
    </r>
  </si>
  <si>
    <r>
      <rPr>
        <sz val="12"/>
        <rFont val="Calibri"/>
        <family val="2"/>
      </rPr>
      <t>RASGO EM ALVENARIA PARA RAMAIS/ DISTRIBUIÇÃO COM DIAMETROS MENORES OU IGUAIS A 40
MM. AF_05/2015</t>
    </r>
  </si>
  <si>
    <r>
      <rPr>
        <sz val="12"/>
        <rFont val="Calibri"/>
        <family val="2"/>
      </rPr>
      <t>CHUMBAMENTO LINEAR EM ALVENARIA PARA RAMAIS/DISTRIBUIÇÃO COM DIÂMETROS MENORES
OU IGUAIS A 40 MM. AF_05/2015</t>
    </r>
  </si>
  <si>
    <r>
      <rPr>
        <sz val="12"/>
        <rFont val="Calibri"/>
        <family val="2"/>
      </rPr>
      <t>PORTA DE MADEIRA PARA PINTURA, SEMI-OCA (LEVE OU MÉDIA), 60X210CM, ESPESSURA DE
3,5CM, INCLUSO DOBRADIÇAS - FORNECIMENTO E INSTALAÇÃO. AF_08/2015</t>
    </r>
  </si>
  <si>
    <r>
      <rPr>
        <sz val="12"/>
        <rFont val="Calibri"/>
        <family val="2"/>
      </rPr>
      <t>PORTA DE MADEIRA PARA PINTURA, SEMI-OCA (LEVE OU MÉDIA), 80X210CM, ESPESSURA DE
3,5CM, INCLUSO DOBRADIÇAS - FORNECIMENTO E INSTALAÇÃO. AF_08/2015</t>
    </r>
  </si>
  <si>
    <t>FIXAÇÃO DE TUBOS HORIZONTAIS DE PVC, CPVC OU COBRE DIÂMETROS MENORES OU IGUAIS A 40 MM OU ELETROCALHAS ATÉ 150MM DE LARGURA, COM ABRAÇADEIRA METÁLICA RÍGIDA TIPO D 1/2”, FIXADA EM PERFILADO EM LAJE. AF_05/2015</t>
  </si>
  <si>
    <t>FIXAÇÃO DE TUBOS VERTICAIS DE PPR DIÂMETROS MENORES OU IGUAIS A 40 MM COM ABRAÇADEIRA METÁLICA RÍGIDA TIPO D 1/2", FIXADA EM PERFILADO EM ALVENARIA. AF_05/2015</t>
  </si>
  <si>
    <r>
      <rPr>
        <sz val="12"/>
        <rFont val="Calibri"/>
        <family val="2"/>
      </rPr>
      <t>ELETRODUTO RÍGIDO ROSCÁVEL, PVC, DN 20 MM (1/2"), PARA CIRCUITOS TERMINAIS, INSTALADO
EM FORRO - FORNECIMENTO E INSTALAÇÃO. AF_12/2015</t>
    </r>
  </si>
  <si>
    <r>
      <rPr>
        <sz val="12"/>
        <rFont val="Calibri"/>
        <family val="2"/>
      </rPr>
      <t>ELETRODUTO RÍGIDO ROSCÁVEL, PVC, DN 20 MM (1/2"), PARA CIRCUITOS TERMINAIS, INSTALADO
EM PAREDE - FORNECIMENTO E INSTALAÇÃO. AF_12/2015</t>
    </r>
  </si>
  <si>
    <r>
      <rPr>
        <sz val="12"/>
        <rFont val="Calibri"/>
        <family val="2"/>
      </rPr>
      <t>CURVA 90 GRAUS PARA ELETRODUTO, PVC, ROSCÁVEL, DN 20 MM (1/2"), PARA CIRCUITOS
TERMINAIS, INSTALADA EM PAREDE - FORNECIMENTO E INSTALAÇÃO. AF_12/2015</t>
    </r>
  </si>
  <si>
    <r>
      <rPr>
        <sz val="12"/>
        <rFont val="Calibri"/>
        <family val="2"/>
      </rPr>
      <t>CABO DE COBRE FLEXÍVEL ISOLADO, 1,5 MM², ANTI-CHAMA 450/750 V, PARA CIRCUITOS
TERMINAIS - FORNECIMENTO E INSTALAÇÃO. AF_12/2015</t>
    </r>
  </si>
  <si>
    <r>
      <rPr>
        <sz val="12"/>
        <rFont val="Calibri"/>
        <family val="2"/>
      </rPr>
      <t>CABO DE COBRE FLEXÍVEL ISOLADO, 2,5 MM², ANTI-CHAMA 450/750 V, PARA CIRCUITOS
TERMINAIS - FORNECIMENTO E INSTALAÇÃO. AF_12/2015</t>
    </r>
  </si>
  <si>
    <r>
      <rPr>
        <sz val="12"/>
        <rFont val="Calibri"/>
        <family val="2"/>
      </rPr>
      <t>CABO DE COBRE FLEXÍVEL ISOLADO, 4 MM², ANTI-CHAMA 450/750 V, PARA CIRCUITOS TERMINAIS -
FORNECIMENTO E INSTALAÇÃO. AF_12/2015</t>
    </r>
  </si>
  <si>
    <r>
      <rPr>
        <sz val="12"/>
        <rFont val="Calibri"/>
        <family val="2"/>
      </rPr>
      <t>CAIXA OCTOGONAL 3" X 3", PVC, INSTALADA EM LAJE - FORNECIMENTO E INSTALAÇÃO.
AF_12/2015</t>
    </r>
  </si>
  <si>
    <r>
      <rPr>
        <sz val="12"/>
        <rFont val="Calibri"/>
        <family val="2"/>
      </rPr>
      <t>SUPORTE PARAFUSADO COM PLACA DE ENCAIXE 4" X 2" ALTO (2,00 M DO PISO) PARA PONTO
ELÉTRICO - FORNECIMENTO E INSTALAÇÃO. AF_12/2015</t>
    </r>
  </si>
  <si>
    <r>
      <rPr>
        <sz val="12"/>
        <rFont val="Calibri"/>
        <family val="2"/>
      </rPr>
      <t>TOMADA BAIXA DE EMBUTIR (1 MÓDULO), 2P+T 10 A, INCLUINDO SUPORTE E PLACA -
FORNECIMENTO E INSTALAÇÃO. AF_12/2015</t>
    </r>
  </si>
  <si>
    <r>
      <rPr>
        <sz val="12"/>
        <rFont val="Calibri"/>
        <family val="2"/>
      </rPr>
      <t>TOMADA BAIXA DE EMBUTIR (2 MÓDULOS), 2P+T 10 A, INCLUINDO SUPORTE E PLACA -
FORNECIMENTO E INSTALAÇÃO. AF_12/2015</t>
    </r>
  </si>
  <si>
    <r>
      <rPr>
        <sz val="12"/>
        <rFont val="Calibri"/>
        <family val="2"/>
      </rPr>
      <t>INTERRUPTOR SIMPLES (1 MÓDULO) COM 1 TOMADA DE EMBUTIR 2P+T 10 A,  INCLUINDO
SUPORTE E PLACA - FORNECIMENTO E INSTALAÇÃO. AF_12/2015</t>
    </r>
  </si>
  <si>
    <r>
      <rPr>
        <sz val="12"/>
        <rFont val="Calibri"/>
        <family val="2"/>
      </rPr>
      <t>TRAMA DE MADEIRA COMPOSTA POR TERÇAS PARA TELHADOS DE ATÉ 2 ÁGUAS PARA TELHA
ONDULADA DE FIBROCIMENTO, METÁLICA, PLÁSTICA OU TERMOACÚSTICA, INCLUSO TRANSPORTE VERTICAL. AF_12/2015</t>
    </r>
  </si>
  <si>
    <t>LÂMPADA FLUORESCENTE COMPACTA 15 W 2U, BASE E27 - FORNECIMENTO E INSTALAÇÃO</t>
  </si>
  <si>
    <r>
      <rPr>
        <sz val="12"/>
        <rFont val="Calibri"/>
        <family val="2"/>
      </rPr>
      <t>LÂMPADA FLUORESCENTE COMPACTA 3U BRANCA 20 W, BASE E27 - FORNECIMENTO E
INSTALAÇÃO</t>
    </r>
  </si>
  <si>
    <t>ESCAVAÇÃO MANUAL DE VALA COM PROFUNDIDADE MENOR OU IGUAL A 1,30 M. AF_03/2016</t>
  </si>
  <si>
    <r>
      <rPr>
        <sz val="12"/>
        <rFont val="Calibri"/>
        <family val="2"/>
      </rPr>
      <t>TELHAMENTO COM TELHA ONDULADA DE FIBROCIMENTO E = 6 MM, COM RECOBRIMENTO LATERAL DE 1 1/4 DE ONDA PARA TELHADO COM INCLINAÇÃO MÁXIMA DE 10°, COM ATÉ 2 ÁGUAS,
INCLUSO IÇAMENTO. AF_06/2016</t>
    </r>
  </si>
  <si>
    <r>
      <rPr>
        <sz val="12"/>
        <rFont val="Calibri"/>
        <family val="2"/>
      </rPr>
      <t>JANELA DE AÇO BASCULANTE, FIXAÇÃO COM ARGAMASSA, SEM VIDROS, PADRONIZADA.
AF_07/2016</t>
    </r>
  </si>
  <si>
    <t>LASTRO DE CONCRETO MAGRO, APLICADO EM PISOS OU RADIERS, ESPESSURA DE 3 CM.</t>
  </si>
  <si>
    <r>
      <rPr>
        <sz val="12"/>
        <rFont val="Calibri"/>
        <family val="2"/>
      </rPr>
      <t>LASTRO DE CONCRETO MAGRO, APLICADO EM PISOS OU RADIERS, ESPESSURA DE 5 CM.
AF_07_2016</t>
    </r>
  </si>
  <si>
    <r>
      <rPr>
        <sz val="12"/>
        <rFont val="Calibri"/>
        <family val="2"/>
      </rPr>
      <t>CONDULETE DE PVC, TIPO B, PARA ELETRODUTO DE PVC SOLDÁVEL DN 25 MM (3/4''), APARENTE -
FORNECIMENTO E INSTALAÇÃO. AF_11/2016</t>
    </r>
  </si>
  <si>
    <r>
      <rPr>
        <sz val="12"/>
        <rFont val="Calibri"/>
        <family val="2"/>
      </rPr>
      <t>CONDULETE DE PVC, TIPO LB, PARA ELETRODUTO DE PVC SOLDÁVEL DN 25 MM (3/4''), APARENTE -
FORNECIMENTO E INSTALAÇÃO. AF_11/2016</t>
    </r>
  </si>
  <si>
    <t>HASTE DE ATERRAMENTO 5/8  PARA SPDA - FORNECIMENTO E INSTALAÇÃO. AF_12/2017</t>
  </si>
  <si>
    <t>REATERRO MANUAL APILOADO COM SOQUETE. AF_10/2017</t>
  </si>
  <si>
    <r>
      <rPr>
        <sz val="12"/>
        <rFont val="Calibri"/>
        <family val="2"/>
      </rPr>
      <t>LUMINÁRIA TIPO CALHA, DE SOBREPOR, COM 2 LÂMPADAS TUBULARES DE 36 W - FORNECIMENTO
E INSTALAÇÃO. AF_11/2017</t>
    </r>
  </si>
  <si>
    <r>
      <rPr>
        <sz val="12"/>
        <rFont val="Calibri"/>
        <family val="2"/>
      </rPr>
      <t>LUMINÁRIA TIPO SPOT, DE SOBREPOR, COM 1 LÂMPADA DE 15 W - FORNECIMENTO E
INSTALAÇÃO. AF_11/2017</t>
    </r>
  </si>
  <si>
    <r>
      <rPr>
        <sz val="12"/>
        <rFont val="Calibri"/>
        <family val="2"/>
      </rPr>
      <t>CAIXA ENTERRADA ELÉTRICA RETANGULAR, EM ALVENARIA COM TIJOLOS CERÂMICOS MACIÇOS,
FUNDO COM BRITA, DIMENSÕES INTERNAS: 0,3X0,3X0,3 M. AF_05/2018</t>
    </r>
  </si>
  <si>
    <r>
      <rPr>
        <sz val="12"/>
        <rFont val="Calibri"/>
        <family val="2"/>
      </rPr>
      <t>PAREDE DE MADEIRA COMPENSADA PARA CONSTRUÇÃO TEMPORÁRIA EM CHAPA SIMPLES,
EXTERNA, COM ÁREA LÍQUIDA MAIOR OU IGUAL A 6 M², SEM VÃO. AF_05/2018</t>
    </r>
  </si>
  <si>
    <r>
      <rPr>
        <sz val="12"/>
        <rFont val="Calibri"/>
        <family val="2"/>
      </rPr>
      <t>PAREDE DE MADEIRA COMPENSADA PARA CONSTRUÇÃO TEMPORÁRIA EM CHAPA SIMPLES,
EXTERNA, COM ÁREA LÍQUIDA MENOR QUE 6 M², SEM VÃO. AF_05/2018</t>
    </r>
  </si>
  <si>
    <r>
      <rPr>
        <sz val="12"/>
        <rFont val="Calibri"/>
        <family val="2"/>
      </rPr>
      <t>PAREDE DE MADEIRA COMPENSADA PARA CONSTRUÇÃO TEMPORÁRIA EM CHAPA SIMPLES,
INTERNA, COM ÁREA LÍQUIDA MAIOR OU IGUAL A 6 M², SEM VÃO. AF_05/2018</t>
    </r>
  </si>
  <si>
    <r>
      <rPr>
        <sz val="12"/>
        <rFont val="Calibri"/>
        <family val="2"/>
      </rPr>
      <t>PAREDE DE MADEIRA COMPENSADA PARA CONSTRUÇÃO TEMPORÁRIA EM CHAPA SIMPLES,
INTERNA, COM ÁREA LÍQUIDA MENOR QUE 6 M², SEM VÃO. AF_05/2018</t>
    </r>
  </si>
  <si>
    <r>
      <rPr>
        <sz val="12"/>
        <rFont val="Calibri"/>
        <family val="2"/>
      </rPr>
      <t>PAREDE DE MADEIRA COMPENSADA PARA CONSTRUÇÃO TEMPORÁRIA EM CHAPA SIMPLES,
EXTERNA, COM ÁREA LÍQUIDA MAIOR OU IGUAL A 6 M², COM VÃO. AF_05/2018</t>
    </r>
  </si>
  <si>
    <r>
      <rPr>
        <sz val="12"/>
        <rFont val="Calibri"/>
        <family val="2"/>
      </rPr>
      <t>PAREDE DE MADEIRA COMPENSADA PARA CONSTRUÇÃO TEMPORÁRIA EM CHAPA SIMPLES,
EXTERNA, COM ÁREA LÍQUIDA MENOR QUE 6 M², COM VÃO. AF_05/2018</t>
    </r>
  </si>
  <si>
    <r>
      <rPr>
        <sz val="12"/>
        <rFont val="Calibri"/>
        <family val="2"/>
      </rPr>
      <t>PAREDE DE MADEIRA COMPENSADA PARA CONSTRUÇÃO TEMPORÁRIA EM CHAPA SIMPLES,
INTERNA, COM ÁREA LÍQUIDA MAIOR OU IGUAL A 6 M², COM VÃO. AF_05/2018</t>
    </r>
  </si>
  <si>
    <r>
      <rPr>
        <sz val="12"/>
        <rFont val="Calibri"/>
        <family val="2"/>
      </rPr>
      <t>PAREDE DE MADEIRA COMPENSADA PARA CONSTRUÇÃO TEMPORÁRIA EM CHAPA SIMPLES,
INTERNA, COM ÁREA LÍQUIDA MENOR QUE 6 M², COM VÃO. AF_05/2018</t>
    </r>
  </si>
  <si>
    <t>SERP</t>
  </si>
  <si>
    <t>73822/2</t>
  </si>
  <si>
    <t>LIMPEZA MECANIZADA DE TERRENO COM REMOCAO DE CAMADA VEGETAL, UTILIZANDO MOTONIVELADORA</t>
  </si>
  <si>
    <r>
      <rPr>
        <sz val="12"/>
        <rFont val="Calibri"/>
        <family val="2"/>
      </rPr>
      <t>MOTONIVELADORA POTÊNCIA BÁSICA LÍQUIDA (PRIMEIRA MARCHA) 125 HP, PESO BRUTO 13032
KG, LARGURA DA LÂMINA DE 3,7 M - CHP DIURNO. AF_06/2014</t>
    </r>
  </si>
  <si>
    <t>CHP</t>
  </si>
  <si>
    <t>Movimentação de Terras</t>
  </si>
  <si>
    <t>MOVT</t>
  </si>
  <si>
    <t>CORTE E ATERRO COMPENSADO</t>
  </si>
  <si>
    <r>
      <rPr>
        <sz val="12"/>
        <rFont val="Calibri"/>
        <family val="2"/>
      </rPr>
      <t>TRATOR DE ESTEIRAS, POTÊNCIA 170 HP, PESO OPERACIONAL 19 T, CAÇAMBA 5,2 M3 - CHP
DIURNO. AF_06/2014</t>
    </r>
  </si>
  <si>
    <t>ESCAVACAO MECANICA PARA ACERTO DE TALUDES, EM MATERIAL DE 1A CATEGORIA, COM ESCAVADEIRA HIDRAULICA</t>
  </si>
  <si>
    <r>
      <rPr>
        <sz val="12"/>
        <rFont val="Calibri"/>
        <family val="2"/>
      </rPr>
      <t>ESCAVADEIRA HIDRÁULICA SOBRE ESTEIRAS, CAÇAMBA 0,80 M3, PESO OPERACIONAL 17,8 T,
POTÊNCIA LÍQUIDA 110 HP - CHP DIURNO. AF_10/2014</t>
    </r>
  </si>
  <si>
    <t>ESCAVAÇÃO VERTICAL A CÉU ABERTO, INCLUINDO CARGA, DESCARGA E TRANSPORTE, EM SOLO DE 1ª CATEGORIA COM ESCAVADEIRA HIDRÁULICA (CAÇAMBA: 0,8 M³ / 111 HP), FROTA DE 3 CAMINHÕES BASCULANTES DE 14 M³, DMT DE 1 KM E VELOCIDADE MÉDIA 15 KM/H. AF_12/2013</t>
  </si>
  <si>
    <r>
      <rPr>
        <sz val="12"/>
        <rFont val="Calibri"/>
        <family val="2"/>
      </rPr>
      <t>ESCAVADEIRA HIDRÁULICA SOBRE ESTEIRAS, CAÇAMBA 0,80 M3, PESO OPERACIONAL 17 T,
POTENCIA BRUTA 111 HP - CHP DIURNO. AF_06/2014</t>
    </r>
  </si>
  <si>
    <r>
      <rPr>
        <sz val="12"/>
        <rFont val="Calibri"/>
        <family val="2"/>
      </rPr>
      <t>ESCAVADEIRA HIDRÁULICA SOBRE ESTEIRAS, CAÇAMBA 0,80 M3, PESO OPERACIONAL 17 T,
POTENCIA BRUTA 111 HP - CHI DIURNO. AF_06/2014</t>
    </r>
  </si>
  <si>
    <t>CHI</t>
  </si>
  <si>
    <r>
      <rPr>
        <sz val="12"/>
        <rFont val="Calibri"/>
        <family val="2"/>
      </rPr>
      <t>CAMINHÃO BASCULANTE 14 M3, COM CAVALO MECÂNICO DE CAPACIDADE MÁXIMA DE TRAÇÃO COMBINADO DE 36000 KG, POTÊNCIA 286 CV, INCLUSIVE SEMIREBOQUE COM CAÇAMBA METÁLICA
- CHP DIURNO. AF_12/2014</t>
    </r>
  </si>
  <si>
    <r>
      <rPr>
        <sz val="12"/>
        <rFont val="Calibri"/>
        <family val="2"/>
      </rPr>
      <t>CAMINHÃO BASCULANTE 14 M3, COM CAVALO MECÂNICO DE CAPACIDADE MÁXIMA DE TRAÇÃO COMBINADO DE 36000 KG, POTÊNCIA 286 CV, INCLUSIVE SEMIREBOQUE COM CAÇAMBA METÁLICA
- CHI DIURNO. AF_12/2014</t>
    </r>
  </si>
  <si>
    <r>
      <rPr>
        <b/>
        <sz val="12"/>
        <rFont val="Calibri"/>
        <family val="2"/>
      </rPr>
      <t>ATERRO MECANIZADO DE VALA COM ESCAVADEIRA HIDRÁULICA (CAPACIDADE DA CAÇAMBA: 0,8 M³ / POTÊNCIA: 111 HP), LARGURA DE 1,5 A 2,5 M, PROFUNDIDADE ATÉ 1,5 M, COM SOLO
ARGILO-ARENOSO. AF_05/2016</t>
    </r>
  </si>
  <si>
    <r>
      <rPr>
        <sz val="12"/>
        <rFont val="Calibri"/>
        <family val="2"/>
      </rPr>
      <t>CAMINHÃO PIPA 10.000 L TRUCADO, PESO BRUTO TOTAL 23.000 KG, CARGA ÚTIL MÁXIMA 15.935 KG, DISTÂNCIA ENTRE EIXOS 4,8 M, POTÊNCIA 230 CV, INCLUSIVE TANQUE DE AÇO PARA
TRANSPORTE DE ÁGUA - CHP DIURNO. AF_06/2014</t>
    </r>
  </si>
  <si>
    <r>
      <rPr>
        <sz val="12"/>
        <rFont val="Calibri"/>
        <family val="2"/>
      </rPr>
      <t>CAMINHÃO PIPA 10.000 L TRUCADO, PESO BRUTO TOTAL 23.000 KG, CARGA ÚTIL MÁXIMA 15.935 KG, DISTÂNCIA ENTRE EIXOS 4,8 M, POTÊNCIA 230 CV, INCLUSIVE TANQUE DE AÇO PARA
TRANSPORTE DE ÁGUA - CHI DIURNO. AF_06/2014</t>
    </r>
  </si>
  <si>
    <t>ARGILA, ARGILA VERMELHA OU ARGILA ARENOSA (RETIRADA NA JAZIDA, SEM TRANSPORTE)</t>
  </si>
  <si>
    <r>
      <rPr>
        <sz val="12"/>
        <rFont val="Calibri"/>
        <family val="2"/>
      </rPr>
      <t>COMPACTADOR DE SOLOS DE PERCUSSÃO (SOQUETE) COM MOTOR A GASOLINA 4 TEMPOS,
POTÊNCIA 4 CV - CHP DIURNO. AF_08/2015</t>
    </r>
  </si>
  <si>
    <r>
      <rPr>
        <sz val="12"/>
        <rFont val="Calibri"/>
        <family val="2"/>
      </rPr>
      <t>COMPACTADOR DE SOLOS DE PERCUSSÃO (SOQUETE) COM MOTOR A GASOLINA 4 TEMPOS,
POTÊNCIA 4 CV - CHI DIURNO. AF_08/2015</t>
    </r>
  </si>
  <si>
    <t>74005/2</t>
  </si>
  <si>
    <t>COMPACTACAO MECANICA C/ CONTROLE DO GC&gt;=95% DO PN (AREAS) (C/MONIVELADORA 140 HP E ROLO COMPRESSOR VIBRATORIO 80 HP)</t>
  </si>
  <si>
    <r>
      <rPr>
        <sz val="12"/>
        <rFont val="Calibri"/>
        <family val="2"/>
      </rPr>
      <t>ROLO COMPACTADOR VIBRATÓRIO DE UM CILINDRO AÇO LISO, POTÊNCIA 80 HP, PESO
OPERACIONAL MÁXIMO 8,1 T, IMPACTO DINÂMICO 16,15 / 9,5 T, LARGURA DE TRABALHO 1,68 M - CHP DIURNO. AF_06/2014</t>
    </r>
  </si>
  <si>
    <r>
      <rPr>
        <sz val="12"/>
        <rFont val="Calibri"/>
        <family val="2"/>
      </rPr>
      <t>GRADE DE DISCO REBOCÁVEL COM 20 DISCOS 24" X 6 MM COM PNEUS PARA TRANSPORTE - CHP
DIURNO. AF_06/2014</t>
    </r>
  </si>
  <si>
    <r>
      <rPr>
        <sz val="12"/>
        <rFont val="Calibri"/>
        <family val="2"/>
      </rPr>
      <t>CAMINHÃO PIPA 6.000 L, PESO BRUTO TOTAL 13.000 KG, DISTÂNCIA ENTRE EIXOS 4,80 M, POTÊNCIA 189 CV INCLUSIVE TANQUE DE AÇO PARA TRANSPORTE DE ÁGUA, CAPACIDADE 6 M3 -
CHP DIURNO. AF_06/2014</t>
    </r>
  </si>
  <si>
    <r>
      <rPr>
        <sz val="12"/>
        <rFont val="Calibri"/>
        <family val="2"/>
      </rPr>
      <t>ROLO COMPACTADOR PE DE CARNEIRO VIBRATORIO, POTENCIA 125 HP, PESO OPERACIONAL SEM/COM LASTRO 11,95 / 13,30 T, IMPACTO DINAMICO 38,5 / 22,5 T, LARGURA DE TRABALHO 2,15
M - CHP DIURNO. AF_06/2014</t>
    </r>
  </si>
  <si>
    <r>
      <rPr>
        <sz val="12"/>
        <rFont val="Calibri"/>
        <family val="2"/>
      </rPr>
      <t>TRATOR DE PNEUS, POTÊNCIA 85 CV, TRAÇÃO 4X4, PESO COM LASTRO DE 4.675 KG - CHP DIURNO.
AF_06/2014</t>
    </r>
  </si>
  <si>
    <t>74034/1</t>
  </si>
  <si>
    <t>ESPALHAMENTO DE MATERIAL DE 1A CATEGORIA COM TRATOR DE ESTEIRA COM 153HP</t>
  </si>
  <si>
    <r>
      <rPr>
        <sz val="12"/>
        <rFont val="Calibri"/>
        <family val="2"/>
      </rPr>
      <t>TRATOR DE ESTEIRAS, POTÊNCIA 150 HP, PESO OPERACIONAL 16,7 T, COM RODA MOTRIZ ELEVADA
E LÂMINA 3,18 M3 - CHP DIURNO. AF_06/2014</t>
    </r>
  </si>
  <si>
    <r>
      <rPr>
        <sz val="12"/>
        <rFont val="Calibri"/>
        <family val="2"/>
      </rPr>
      <t>TRATOR DE ESTEIRAS, POTÊNCIA 150 HP, PESO OPERACIONAL 16,7 T, COM RODA MOTRIZ ELEVADA
E LÂMINA 3,18 M3 - CHI DIURNO. AF_06/2014</t>
    </r>
  </si>
  <si>
    <t>Infraestrutura de Fundação Simples</t>
  </si>
  <si>
    <t>01.FUES.EESF.001/01</t>
  </si>
  <si>
    <r>
      <rPr>
        <b/>
        <sz val="12"/>
        <rFont val="Calibri"/>
        <family val="2"/>
      </rPr>
      <t>ESTACA ESCAVADA MECANICAMENTE, SEM FLUIDO ESTABILIZANTE, COM 25 CM DE DIÂMETRO, ATÉ 9 M DE COMPRIMENTO, CONCRETO LANÇADO POR CAMINHÃO BETONEIRA (EXCLUSIVE
MOBILIZAÇÃO E DESMOBILIZAÇÃO). AF_02/2015</t>
    </r>
  </si>
  <si>
    <r>
      <rPr>
        <sz val="12"/>
        <rFont val="Calibri"/>
        <family val="2"/>
      </rPr>
      <t>CONCRETO USINADO BOMBEAVEL, CLASSE DE RESISTENCIA C20, COM BRITA 0 E 1, SLUMP = 130 +/-
20 MM, EXCLUI SERVICO DE BOMBEAMENTO (NBR 8953)</t>
    </r>
  </si>
  <si>
    <t>74010/1</t>
  </si>
  <si>
    <r>
      <rPr>
        <sz val="12"/>
        <rFont val="Calibri"/>
        <family val="2"/>
      </rPr>
      <t>CARGA E DESCARGA MECANICA DE SOLO UTILIZANDO CAMINHAO BASCULANTE 6,0M3/16T E PA CARREGADEIRA SOBRE PNEUS 128 HP, CAPACIDADE DA CAÇAMBA 1,7 A 2,8 M3, PESO
OPERACIONAL 11632 KG</t>
    </r>
  </si>
  <si>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</si>
  <si>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</si>
  <si>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r>
      <rPr>
        <sz val="12"/>
        <rFont val="Calibri"/>
        <family val="2"/>
      </rPr>
      <t>SERVIÇOS TÉCNICOS ESPECIALIZADOS PARA ACOMPANHAMENTO DE EXECUÇÃO DE FUNDAÇÕES
PROFUNDAS E ESTRUTURAS DE CONTENÇÃO</t>
    </r>
  </si>
  <si>
    <r>
      <rPr>
        <sz val="12"/>
        <rFont val="Calibri"/>
        <family val="2"/>
      </rPr>
      <t>TRANSPORTE COM CAMINHÃO BASCULANTE DE 6 M3, EM VIA URBANA EM REVESTIMENTO
PRIMÁRIO (UNIDADE: M3XKM). AF_01/2018</t>
    </r>
  </si>
  <si>
    <t>M3XKM</t>
  </si>
  <si>
    <t>01.FUES.FSUP.013/01</t>
  </si>
  <si>
    <t>FABRICAÇÃO, MONTAGEM E DESMONTAGEM DE FÔRMA PARA SAPATA, EM MADEIRA SERRADA, E=25 MM, 2 UTILIZAÇÕES. AF_06/2017</t>
  </si>
  <si>
    <t>DESMOLDANTE PROTETOR PARA FORMAS DE MADEIRA, DE BASE OLEOSA EMULSIONADA EM AGUA</t>
  </si>
  <si>
    <t>L</t>
  </si>
  <si>
    <t>PECA DE MADEIRA NATIVA/REGIONAL 2,5 X 7,0 CM (SARRAFO-P/FORMA)</t>
  </si>
  <si>
    <t>PREGO DE ACO POLIDO COM CABECA 17 X 24 (2 1/4 X 11)</t>
  </si>
  <si>
    <t>PREGO DE ACO POLIDO COM CABECA 15 X 18 (1 1/2 X 13)</t>
  </si>
  <si>
    <t>TABUA MADEIRA 2A QUALIDADE 2,5 X 30,0CM (1 X 12") NAO APARELHADA</t>
  </si>
  <si>
    <t>PREGO DE ACO POLIDO COM CABECA DUPLA 17 X 27 (2 1/2 X 11)</t>
  </si>
  <si>
    <t>AJUDANTE DE CARPINTEIRO COM ENCARGOS COMPLEMENTARES</t>
  </si>
  <si>
    <r>
      <rPr>
        <sz val="12"/>
        <rFont val="Calibri"/>
        <family val="2"/>
      </rPr>
      <t>SERRA CIRCULAR DE BANCADA COM MOTOR ELÉTRICO POTÊNCIA DE 5HP, COM COIFA PARA DISCO
10" - CHP DIURNO. AF_08/2015</t>
    </r>
  </si>
  <si>
    <r>
      <rPr>
        <sz val="12"/>
        <rFont val="Calibri"/>
        <family val="2"/>
      </rPr>
      <t>SERRA CIRCULAR DE BANCADA COM MOTOR ELÉTRICO POTÊNCIA DE 5HP, COM COIFA PARA DISCO
10" - CHI DIURNO. AF_08/2015</t>
    </r>
  </si>
  <si>
    <t>01.FUES.FSUP.024/01</t>
  </si>
  <si>
    <t>ARMAÇÃO DE BLOCO, VIGA BALDRAME E SAPATA UTILIZANDO AÇO CA-60 DE 5 MM - MONTAGEM. AF_06/2017</t>
  </si>
  <si>
    <t>ARAME RECOZIDO 18 BWG, 1,25 MM (0,01 KG/M)</t>
  </si>
  <si>
    <r>
      <rPr>
        <sz val="12"/>
        <rFont val="Calibri"/>
        <family val="2"/>
      </rPr>
      <t>ESPACADOR / DISTANCIADOR CIRCULAR COM ENTRADA LATERAL, EM PLASTICO, PARA VERGALHAO
*4,2 A 12,5* MM, COBRIMENTO 20 MM</t>
    </r>
  </si>
  <si>
    <t>AJUDANTE DE ARMADOR COM ENCARGOS COMPLEMENTARES</t>
  </si>
  <si>
    <t>ARMADOR COM ENCARGOS COMPLEMENTARES</t>
  </si>
  <si>
    <r>
      <rPr>
        <sz val="12"/>
        <rFont val="Calibri"/>
        <family val="2"/>
      </rPr>
      <t>CORTE E DOBRA DE AÇO CA-60, DIÂMETRO DE 5,0 MM, UTILIZADO EM ESTRUTURAS DIVERSAS,
EXCETO LAJES. AF_12/2015</t>
    </r>
  </si>
  <si>
    <t>01.FUES.CCTG.005/01</t>
  </si>
  <si>
    <r>
      <rPr>
        <b/>
        <sz val="12"/>
        <rFont val="Calibri"/>
        <family val="2"/>
      </rPr>
      <t>CONCRETAGEM DE PILARES, FCK = 25 MPA, COM USO DE BOMBA EM EDIFICAÇÃO COM SEÇÃO MÉDIA DE PILARES MAIOR QUE 0,25 M² - LANÇAMENTO, ADENSAMENTO E ACABAMENTO.
AF_12/2015</t>
    </r>
  </si>
  <si>
    <r>
      <rPr>
        <sz val="12"/>
        <rFont val="Calibri"/>
        <family val="2"/>
      </rPr>
      <t>CONCRETO USINADO BOMBEAVEL, CLASSE DE RESISTENCIA C25, COM BRITA 0 E 1, SLUMP = 100 +/-
20 MM, INCLUI SERVICO DE BOMBEAMENTO (NBR 8953)</t>
    </r>
  </si>
  <si>
    <t>PEDREIRO COM ENCARGOS COMPLEMENTARES</t>
  </si>
  <si>
    <r>
      <rPr>
        <sz val="12"/>
        <rFont val="Calibri"/>
        <family val="2"/>
      </rPr>
      <t>VIBRADOR DE IMERSÃO, DIÂMETRO DE PONTEIRA 45MM, MOTOR ELÉTRICO TRIFÁSICO POTÊNCIA
DE 2 CV - CHP DIURNO. AF_06/2015</t>
    </r>
  </si>
  <si>
    <r>
      <rPr>
        <sz val="12"/>
        <rFont val="Calibri"/>
        <family val="2"/>
      </rPr>
      <t>VIBRADOR DE IMERSÃO, DIÂMETRO DE PONTEIRA 45MM, MOTOR ELÉTRICO TRIFÁSICO POTÊNCIA
DE 2 CV - CHI DIURNO. AF_06/2015</t>
    </r>
  </si>
  <si>
    <t>Superestrutura</t>
  </si>
  <si>
    <t>01.FUES.FSUP.011/01</t>
  </si>
  <si>
    <t>FABRICAÇÃO, MONTAGEM E DESMONTAGEM DE FÔRMA PARA VIGA BALDRAME, EM MADEIRA SERRADA, E=25 MM, 1 UTILIZAÇÃO. AF_06/2017</t>
  </si>
  <si>
    <r>
      <rPr>
        <b/>
        <sz val="12"/>
        <rFont val="Calibri"/>
        <family val="2"/>
      </rPr>
      <t>01.FUES.ARMD.019/0
1</t>
    </r>
  </si>
  <si>
    <r>
      <rPr>
        <b/>
        <sz val="12"/>
        <rFont val="Calibri"/>
        <family val="2"/>
      </rPr>
      <t>ARMAÇÃO DE PILAR OU VIGA DE UMA ESTRUTURA CONVENCIONAL DE CONCRETO ARMADO EM
UMA EDIFICAÇÃO TÉRREA OU SOBRADO UTILIZANDO AÇO CA-50 DE 8,0 MM - MONTAGEM. AF_12/2015</t>
    </r>
  </si>
  <si>
    <r>
      <rPr>
        <sz val="12"/>
        <rFont val="Calibri"/>
        <family val="2"/>
      </rPr>
      <t>CORTE E DOBRA DE AÇO CA-50, DIÂMETRO DE 8,0 MM, UTILIZADO EM ESTRUTURAS DIVERSAS,
EXCETO LAJES. AF_12/2015</t>
    </r>
  </si>
  <si>
    <t>Alvenaria/Divisórias</t>
  </si>
  <si>
    <t>01.PARE.ALVE.015/01</t>
  </si>
  <si>
    <r>
      <rPr>
        <b/>
        <sz val="12"/>
        <rFont val="Calibri"/>
        <family val="2"/>
      </rPr>
      <t>ALVENARIA DE VEDAÇÃO DE BLOCOS CERÂMICOS FURADOS NA VERTICAL DE 19X19X39CM (ESPESSURA 19CM) DE PAREDES COM ÁREA LÍQUIDA MENOR QUE 6M² SEM VÃOS E ARGAMASSA
DE ASSENTAMENTO COM PREPARO EM BETONEIRA. AF_06/2014</t>
    </r>
  </si>
  <si>
    <r>
      <rPr>
        <sz val="12"/>
        <rFont val="Calibri"/>
        <family val="2"/>
      </rPr>
      <t>TELA DE ACO SOLDADA GALVANIZADA/ZINCADA PARA ALVENARIA, FIO  D = *1,20 A 1,70* MM,
MALHA 15 X 15 MM, (C X L) *50 X 17,5* CM</t>
    </r>
  </si>
  <si>
    <t>PINO DE ACO COM FURO, HASTE = 27 MM (ACAO DIRETA)</t>
  </si>
  <si>
    <t>CENTO</t>
  </si>
  <si>
    <t>BLOCO CERAMICO DE VEDACAO COM FUROS NA VERTICAL, 19 X 19 X 39 CM - 4,5 MPA (NBR 15270)</t>
  </si>
  <si>
    <r>
      <rPr>
        <sz val="12"/>
        <rFont val="Calibri"/>
        <family val="2"/>
      </rPr>
      <t>ARGAMASSA TRAÇO 1:2:8 (CIMENTO, CAL E AREIA MÉDIA) PARA EMBOÇO/MASSA ÚNICA/ASSENTAMENTO DE ALVENARIA DE VEDAÇÃO, PREPARO MECÂNICO COM BETONEIRA 400 L.
AF_06/2014</t>
    </r>
  </si>
  <si>
    <t>Esquadrias Metálicas</t>
  </si>
  <si>
    <t>ESQV</t>
  </si>
  <si>
    <t>GUARDA-CORPO EM TUBO DE ACO GALVANIZADO 1 1/2"</t>
  </si>
  <si>
    <r>
      <rPr>
        <sz val="12"/>
        <rFont val="Calibri"/>
        <family val="2"/>
      </rPr>
      <t>TUBO ACO GALVANIZADO COM COSTURA, CLASSE MEDIA, DN 1.1/2", E = *3,25* MM, PESO *3,61*
KG/M (NBR 5580)</t>
    </r>
  </si>
  <si>
    <t>SERRALHEIRO COM ENCARGOS COMPLEMENTARES</t>
  </si>
  <si>
    <t>ARGAMASSA TRAÇO 1:4 (CIMENTO E AREIA MÉDIA), PREPARO MANUAL. AF_08/2014</t>
  </si>
  <si>
    <t>74072/2</t>
  </si>
  <si>
    <t>CORRIMAO EM TUBO ACO GALVANIZADO 2 1/2" COM BRACADEIRA</t>
  </si>
  <si>
    <r>
      <rPr>
        <sz val="12"/>
        <rFont val="Calibri"/>
        <family val="2"/>
      </rPr>
      <t>ABRACADEIRA EM ACO PARA AMARRACAO DE ELETRODUTOS, TIPO D, COM 2 1/2" E PARAFUSO DE
FIXACAO</t>
    </r>
  </si>
  <si>
    <r>
      <rPr>
        <sz val="12"/>
        <rFont val="Calibri"/>
        <family val="2"/>
      </rPr>
      <t>TUBO ACO GALVANIZADO COM COSTURA, CLASSE MEDIA, DN 2.1/2", E = *3,65* MM, PESO *6,51*
KG/M (NBR 5580)</t>
    </r>
  </si>
  <si>
    <t>Instalações Hidraulicas e Sanitárias</t>
  </si>
  <si>
    <t>ESCAVACAO MECANICA DE VALA EM MATERIAL DE 2A. CATEGORIA ATE 2 M DE PROFUNDIDADE COM UTILIZACAO DE ESCAVADEIRA HIDRAULICA</t>
  </si>
  <si>
    <t>PREPARO DE FUNDO DE VALA COM LARGURA MENOR QUE 1,5 M, EM LOCAL COM NÍVEL BAIXO DE INTERFERÊNCIA. AF_06/2016</t>
  </si>
  <si>
    <r>
      <rPr>
        <b/>
        <sz val="12"/>
        <rFont val="Calibri"/>
        <family val="2"/>
      </rPr>
      <t>REATERRO MECANIZADO DE VALA COM ESCAVADEIRA HIDRÁULICA (CAPACIDADE DA CAÇAMBA: 0,8 M³ / POTÊNCIA: 111 HP), LARGURA DE 1,5 A 2,5 M, PROFUNDIDADE ATÉ 1,5 M, COM SOLO
(SEM SUBSTITUIÇÃO) DE 1ª CATEGORIA EM LOCAIS COM BAIXO NÍVEL DE INTERFERÊNCIA.</t>
    </r>
  </si>
  <si>
    <t>UMIDIFICAÇÃO DE MATERIAL PARA VALAS COM CAMINHÃO PIPA 10000L. AF_11/2016</t>
  </si>
  <si>
    <t>FUES</t>
  </si>
  <si>
    <t>LASTRO DE CONCRETO MAGRO, APLICADO EM BLOCOS DE COROAMENTO OU SAPATAS, ESPESSURA DE 5 CM. AF_08/2017</t>
  </si>
  <si>
    <t>ASTU</t>
  </si>
  <si>
    <t>TUBO CONCRETO ARMADO, CLASSE PA-1, PB, DN 400 MM, PARA AGUAS PLUVIAIS (NBR 8890)</t>
  </si>
  <si>
    <t>ASSENTADOR DE TUBOS COM ENCARGOS COMPLEMENTARES</t>
  </si>
  <si>
    <t>ARGAMASSA TRAÇO 1:3 (CIMENTO E AREIA MÉDIA), PREPARO MANUAL. AF_08/2014</t>
  </si>
  <si>
    <t>01.SEDI.ARGA.134/01</t>
  </si>
  <si>
    <t>AREIA MEDIA - POSTO JAZIDA/FORNECEDOR (RETIRADO NA JAZIDA, SEM TRANSPORTE)</t>
  </si>
  <si>
    <t>CIMENTO PORTLAND COMPOSTO CP II-32</t>
  </si>
  <si>
    <t>TUBO CONCRETO ARMADO, CLASSE PA-1, PB, DN 600 MM, PARA AGUAS PLUVIAIS (NBR 8890)</t>
  </si>
  <si>
    <r>
      <rPr>
        <b/>
        <sz val="12"/>
        <rFont val="Calibri"/>
        <family val="2"/>
      </rPr>
      <t>03.DROP.REP3.001/0
1</t>
    </r>
  </si>
  <si>
    <r>
      <rPr>
        <b/>
        <sz val="12"/>
        <rFont val="Calibri"/>
        <family val="2"/>
      </rPr>
      <t>(COMPOSIÇÃO REPRESENTATIVA) POÇO DE VISITA CIRCULAR PARA ESGOTO, EM CONCRETO PRÉ- MOLDADO, DIÂMETRO INTERNO = 1,0 M, PROFUNDIDADE ATÉ 1,50 M, EXCLUINDO TAMPÃO.
AF_04/2018</t>
    </r>
  </si>
  <si>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</si>
  <si>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</si>
  <si>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TIJOLO CERAMICO MACICO *5 X 10 X 20* CM</t>
  </si>
  <si>
    <t>ANEL DE CONCRETO ARMADO, D = 1,00 M, H = 0,50 M</t>
  </si>
  <si>
    <t>LASTRO COM PREPARO DE FUNDO, LARGURA MAIOR OU IGUAL A 1,5 M, COM CAMADA DE BRITA, LANÇAMENTO MECANIZADO, EM LOCAL COM NÍVEL BAIXO DE INTERFERÊNCIA. AF_06/2016</t>
  </si>
  <si>
    <r>
      <rPr>
        <sz val="12"/>
        <rFont val="Calibri"/>
        <family val="2"/>
      </rPr>
      <t>ARGAMASSA TRAÇO 1:3 (CIMENTO E AREIA), PREPARO MECANICO , INCLUSO ADITIVO
IMPERMEABILIZANTE</t>
    </r>
  </si>
  <si>
    <r>
      <rPr>
        <sz val="12"/>
        <rFont val="Calibri"/>
        <family val="2"/>
      </rPr>
      <t>PEÇA CIRCULAR PRÉ-MOLDADA, VOLUME DE CONCRETO DE 10 A 30 LITROS, TAXA DE FIBRA DE
POLIPROPILENO APROXIMADA DE 6 KG/M³. AF_01/2018_P</t>
    </r>
  </si>
  <si>
    <r>
      <rPr>
        <sz val="12"/>
        <rFont val="Calibri"/>
        <family val="2"/>
      </rPr>
      <t>PEÇA CIRCULAR PRÉ-MOLDADA, VOLUME DE CONCRETO ACIMA DE 100 LITROS, TAXA DE AÇO
APROXIMADA DE 30KG/M³. AF_01/2018</t>
    </r>
  </si>
  <si>
    <t>NÃO AFERIDA</t>
  </si>
  <si>
    <t>ARGAMASSA TRAÇO 1:3 (CIMENTO E AREIA), PREPARO MECANICO , INCLUSO ADITIVO IMPERMEABILIZANTE</t>
  </si>
  <si>
    <r>
      <rPr>
        <sz val="12"/>
        <rFont val="Calibri"/>
        <family val="2"/>
      </rPr>
      <t>ADITIVO IMPERMEABILIZANTE DE PEGA NORMAL PARA ARGAMASSAS E CONCRETOS SEM
ARMACAO</t>
    </r>
  </si>
  <si>
    <r>
      <rPr>
        <sz val="12"/>
        <rFont val="Calibri"/>
        <family val="2"/>
      </rPr>
      <t>ARGAMASSA TRAÇO 1:3 (CIMENTO E AREIA MÉDIA), PREPARO MECÂNICO COM BETONEIRA 400 L.
AF_08/2014</t>
    </r>
  </si>
  <si>
    <t>01.SEDI.ARGA.133/01</t>
  </si>
  <si>
    <t>ARGAMASSA TRAÇO 1:3 (CIMENTO E AREIA MÉDIA), PREPARO MECÂNICO COM BETONEIRA 400 L. AF_08/2014</t>
  </si>
  <si>
    <t>OPERADOR DE BETONEIRA ESTACIONÁRIA/MISTURADOR COM ENCARGOS COMPLEMENTARES</t>
  </si>
  <si>
    <r>
      <rPr>
        <sz val="12"/>
        <rFont val="Calibri"/>
        <family val="2"/>
      </rPr>
      <t>BETONEIRA CAPACIDADE NOMINAL DE 400 L, CAPACIDADE DE MISTURA 280 L, MOTOR ELÉTRICO
TRIFÁSICO POTÊNCIA DE 2 CV, SEM CARREGADOR - CHP DIURNO. AF_10/2014</t>
    </r>
  </si>
  <si>
    <r>
      <rPr>
        <sz val="12"/>
        <rFont val="Calibri"/>
        <family val="2"/>
      </rPr>
      <t>BETONEIRA CAPACIDADE NOMINAL DE 400 L, CAPACIDADE DE MISTURA 280 L, MOTOR ELÉTRICO
TRIFÁSICO POTÊNCIA DE 2 CV, SEM CARREGADOR - CHI DIURNO. AF_10/2014</t>
    </r>
  </si>
  <si>
    <t>03.INHI.SEDI.181/01</t>
  </si>
  <si>
    <t>TAMPA CIRCULAR PARA ESGOTO E DRENAGEM, EM FERRO FUNDIDO, DIÂMETRO INTERNO = 0,6 M. AF_05/2018</t>
  </si>
  <si>
    <r>
      <rPr>
        <sz val="12"/>
        <rFont val="Calibri"/>
        <family val="2"/>
      </rPr>
      <t>TAMPAO FOFO ARTICULADO, CLASSE B125 CARGA MAX 12,5 T, REDONDO TAMPA 600 MM, REDE
PLUVIAL/ESGOTO</t>
    </r>
  </si>
  <si>
    <r>
      <rPr>
        <sz val="12"/>
        <rFont val="Calibri"/>
        <family val="2"/>
      </rPr>
      <t>CONCRETO FCK = 20MPA, TRAÇO 1:2,7:3 (CIMENTO/ AREIA MÉDIA/ BRITA 1)  - PREPARO
MECÂNICO COM BETONEIRA 600 L. AF_07/2016</t>
    </r>
  </si>
  <si>
    <t>BOCA DE LOBO EM ALVENARIA TIJOLO MACICO, REVESTIDA C/ ARGAMASSA DE CIMENTO E AREIA 1:3, SOBRE LASTRO DE CONCRETO 10CM E TAMPA DE CONCRETO ARMADO</t>
  </si>
  <si>
    <t>ACO CA-50, 10,0 MM, VERGALHAO</t>
  </si>
  <si>
    <t>AREIA GROSSA - POSTO JAZIDA/FORNECEDOR (RETIRADO NA JAZIDA, SEM TRANSPORTE)</t>
  </si>
  <si>
    <t>CAL HIDRATADA CH-I PARA ARGAMASSAS</t>
  </si>
  <si>
    <r>
      <rPr>
        <sz val="12"/>
        <rFont val="Calibri"/>
        <family val="2"/>
      </rPr>
      <t>CHAPA DE MADEIRA COMPENSADA RESINADA PARA FORMA DE CONCRETO, DE *2,2 X 1,1* M, E =
10 MM</t>
    </r>
  </si>
  <si>
    <t>PEDRA BRITADA N. 2 (19 A 38 MM) POSTO PEDREIRA/FORNECEDOR, SEM FRETE</t>
  </si>
  <si>
    <t>PEDRA BRITADA N. 1 (9,5 a 19 MM) POSTO PEDREIRA/FORNECEDOR, SEM FRETE</t>
  </si>
  <si>
    <t>(COMPOSIÇÃO REPRESENTATIVA) EXECUÇÃO DE ESCADA EM CONCRETO ARMADO, MOLDADA IN LOCO, FCK = 25 MPA. AF_02/2017</t>
  </si>
  <si>
    <r>
      <rPr>
        <sz val="12"/>
        <rFont val="Calibri"/>
        <family val="2"/>
      </rPr>
      <t>LANÇAMENTO COM USO DE BOMBA, ADENSAMENTO E ACABAMENTO DE CONCRETO EM
ESTRUTURAS. AF_12/2015</t>
    </r>
  </si>
  <si>
    <r>
      <rPr>
        <sz val="12"/>
        <rFont val="Calibri"/>
        <family val="2"/>
      </rPr>
      <t>MONTAGEM E DESMONTAGEM DE FÔRMA PARA ESCADAS, COM 2 LANCES, EM CHAPA DE
MADEIRA COMPENSADA RESINADA, 4 UTILIZAÇÕES. AF_01/2017</t>
    </r>
  </si>
  <si>
    <r>
      <rPr>
        <sz val="12"/>
        <rFont val="Calibri"/>
        <family val="2"/>
      </rPr>
      <t>ARMAÇÃO DE ESCADA, COM 2 LANCES, DE UMA ESTRUTURA CONVENCIONAL DE CONCRETO
ARMADO UTILIZANDO AÇO CA-50 DE 6,3 MM - MONTAGEM. AF_01/2017</t>
    </r>
  </si>
  <si>
    <r>
      <rPr>
        <sz val="12"/>
        <rFont val="Calibri"/>
        <family val="2"/>
      </rPr>
      <t>ARMAÇÃO DE ESCADA, COM 2 LANCES, DE UMA ESTRUTURA CONVENCIONAL DE CONCRETO
ARMADO UTILIZANDO AÇO CA-50 DE 8,0 MM - MONTAGEM. AF_01/2017</t>
    </r>
  </si>
  <si>
    <t>Rede de esgoto Sanitário</t>
  </si>
  <si>
    <r>
      <rPr>
        <b/>
        <sz val="12"/>
        <rFont val="Calibri"/>
        <family val="2"/>
      </rPr>
      <t>REATERRO MECANIZADO DE VALA COM ESCAVADEIRA HIDRÁULICA (CAPACIDADE DA CAÇAMBA: 0,8 M³ / POTÊNCIA: 111 HP), LARGURA DE 1,5 A 2,5 M, PROFUNDIDADE ATÉ 1,5 M, COM SOLO (SEM SUBSTITUIÇÃO) DE 1ª CATEGORIA EM LOCAIS COM BAIXO NÍVEL DE INTERFERÊNCIA.
AF_04/2016</t>
    </r>
  </si>
  <si>
    <t>LASTRO DE VALA COM PREPARO DE FUNDO, LARGURA MENOR QUE 1,5 M, COM CAMADA DE AREIA, LANÇAMENTO MANUAL, EM LOCAL COM NÍVEL BAIXO DE INTERFERÊNCIA. AF_06/2016</t>
  </si>
  <si>
    <t>03.ASTU.ESGT.017/01</t>
  </si>
  <si>
    <r>
      <rPr>
        <b/>
        <sz val="12"/>
        <rFont val="Calibri"/>
        <family val="2"/>
      </rPr>
      <t>TUBO DE PVC PARA REDE COLETORA DE ESGOTO DE PAREDE MACIÇA, DN 150 MM, JUNTA ELÁSTICA, INSTALADO EM LOCAL COM NÍVEL ALTO DE INTERFERÊNCIAS - FORNECIMENTO E
ASSENTAMENTO. AF_06/2015</t>
    </r>
  </si>
  <si>
    <r>
      <rPr>
        <sz val="12"/>
        <rFont val="Calibri"/>
        <family val="2"/>
      </rPr>
      <t>PASTA LUBRIFICANTE PARA TUBOS E CONEXOES COM JUNTA ELASTICA (USO EM PVC, ACO,
POLIETILENO E OUTROS) ( DE *400* G)</t>
    </r>
  </si>
  <si>
    <t>TUBO COLETOR DE ESGOTO, PVC, JEI, DN 150 MM  (NBR 7362)</t>
  </si>
  <si>
    <t>03.DROP.PINS.047/01</t>
  </si>
  <si>
    <r>
      <rPr>
        <b/>
        <sz val="12"/>
        <rFont val="Calibri"/>
        <family val="2"/>
      </rPr>
      <t>POÇO DE INSPEÇÃO CIRCULAR PARA ESGOTO, EM ALVENARIA COM TIJOLOS CERÂMICOS MACIÇOS, DIÂMETRO INTERNO = 0,6 M, PROFUNDIDADE = 1 M, EXCLUINDO TAMPÃO.
AF_05/2018</t>
    </r>
  </si>
  <si>
    <r>
      <rPr>
        <sz val="12"/>
        <rFont val="Calibri"/>
        <family val="2"/>
      </rPr>
      <t>ARGAMASSA TRAÇO 1:4 (CIMENTO E AREIA GROSSA) PARA CHAPISCO CONVENCIONAL, PREPARO
MECÂNICO COM BETONEIRA 400 L. AF_06/2014</t>
    </r>
  </si>
  <si>
    <t>GRAUTEAMENTO DE CINTA SUPERIOR OU DE VERGA EM ALVENARIA ESTRUTURAL. AF_01/2015</t>
  </si>
  <si>
    <t>ARMAÇÃO DE CINTA DE ALVENARIA ESTRUTURAL; DIÂMETRO DE 10,0 MM. AF_01/2015</t>
  </si>
  <si>
    <t>ARMAÇÃO DE LAJE DE UMA ESTRUTURA CONVENCIONAL DE CONCRETO ARMADO EM UMA EDIFICAÇÃO TÉRREA OU SOBRADO UTILIZANDO AÇO CA-60 DE 4,2 MM - MONTAGEM. AF_12/2015</t>
  </si>
  <si>
    <r>
      <rPr>
        <sz val="12"/>
        <rFont val="Calibri"/>
        <family val="2"/>
      </rPr>
      <t>FABRICAÇÃO, MONTAGEM E DESMONTAGEM DE FÔRMA PARA VIGA BALDRAME, EM MADEIRA
SERRADA, E=25 MM, 4 UTILIZAÇÕES. AF_06/2017</t>
    </r>
  </si>
  <si>
    <t>01.SEDI.ARGA.038/01</t>
  </si>
  <si>
    <t>ARGAMASSA TRAÇO 1:4 (CIMENTO E AREIA GROSSA) PARA CHAPISCO CONVENCIONAL, PREPARO MECÂNICO COM BETONEIRA 400 L. AF_06/2014</t>
  </si>
  <si>
    <r>
      <rPr>
        <b/>
        <sz val="12"/>
        <rFont val="Calibri"/>
        <family val="2"/>
      </rPr>
      <t>01.FUES.ARMA.003/0
1</t>
    </r>
  </si>
  <si>
    <r>
      <rPr>
        <b/>
        <sz val="12"/>
        <rFont val="Calibri"/>
        <family val="2"/>
      </rPr>
      <t>01.FUES.ARMD.025/0
1</t>
    </r>
  </si>
  <si>
    <r>
      <rPr>
        <b/>
        <sz val="12"/>
        <rFont val="Calibri"/>
        <family val="2"/>
      </rPr>
      <t>ARMAÇÃO DE LAJE DE UMA ESTRUTURA CONVENCIONAL DE CONCRETO ARMADO EM UMA
EDIFICAÇÃO TÉRREA OU SOBRADO UTILIZANDO AÇO CA-60 DE 4,2 MM - MONTAGEM. AF_12/2015</t>
    </r>
  </si>
  <si>
    <t>CORTE E DOBRA DE AÇO CA-60, DIÂMETRO DE 4,2 MM, UTILIZADO EM LAJE. AF_12/2015</t>
  </si>
  <si>
    <r>
      <rPr>
        <b/>
        <sz val="12"/>
        <rFont val="Calibri"/>
        <family val="2"/>
      </rPr>
      <t>03.MOVT.VALA.066/0
1</t>
    </r>
  </si>
  <si>
    <r>
      <rPr>
        <b/>
        <sz val="12"/>
        <rFont val="Calibri"/>
        <family val="2"/>
      </rPr>
      <t>LASTRO COM PREPARO DE FUNDO, LARGURA MAIOR OU IGUAL A 1,5 M, COM CAMADA DE BRITA, LANÇAMENTO MECANIZADO, EM LOCAL COM NÍVEL BAIXO DE INTERFERÊNCIA.
AF_06/2016</t>
    </r>
  </si>
  <si>
    <t>PEDRA BRITADA N. 0, OU PEDRISCO (4,8 A 9,5 MM) POSTO PEDREIRA/FORNECEDOR, SEM FRETE</t>
  </si>
  <si>
    <t>Rede de água Potável</t>
  </si>
  <si>
    <t>Composição própria 1</t>
  </si>
  <si>
    <t>TUBO DE PVC PBA PARA REDE DE ÁGUA, DN 50 MM, JUNTA ELÁSTICA INTEGRADA, INSTALADO EM LOCAL COM NÍVEL ALTO DE INTERFERÊNCIAS (FORNECIMENTO E INSTALAÇÃO)</t>
  </si>
  <si>
    <t>TUBO PVC PBA JEI, CLASSE 12, DN 50 MM, PARA REDE DE AGUA (NBR 5647)</t>
  </si>
  <si>
    <r>
      <rPr>
        <sz val="12"/>
        <rFont val="Calibri"/>
        <family val="2"/>
      </rPr>
      <t>ASSENTAMENTO DE TUBO DE PVC PBA PARA REDE DE ÁGUA, DN 50 MM, JUNTA ELÁSTICA
INTEGRADA, INSTALADO EM LOCAL COM NÍVEL ALTO DE INTERFERÊNCIAS (NÃO INCLUI FORNECIMENTO). AF_11/2017</t>
    </r>
  </si>
  <si>
    <r>
      <rPr>
        <b/>
        <sz val="12"/>
        <rFont val="Calibri"/>
        <family val="2"/>
      </rPr>
      <t>03.ASTU.AGUA.001/0
1</t>
    </r>
  </si>
  <si>
    <r>
      <rPr>
        <b/>
        <sz val="12"/>
        <rFont val="Calibri"/>
        <family val="2"/>
      </rPr>
      <t>ASSENTAMENTO DE TUBO DE PVC PBA PARA REDE DE ÁGUA, DN 50 MM, JUNTA ELÁSTICA INTEGRADA, INSTALADO EM LOCAL COM NÍVEL ALTO DE INTERFERÊNCIAS (NÃO INCLUI
FORNECIMENTO). AF_11/2017</t>
    </r>
  </si>
  <si>
    <t>INHI</t>
  </si>
  <si>
    <t>KIT CAVALETE PARA MEDIÇÃO DE ÁGUA - ENTRADA PRINCIPAL, EM PVC SOLDÁVEL DN 25 (¾ ) FORNECIMENTO E INSTALAÇÃO (EXCLUSIVE HIDRÔMETRO). AF_11/2016</t>
  </si>
  <si>
    <t>KIT CAVALETE PVC COM REGISTRO 3/4", COMPLETO</t>
  </si>
  <si>
    <t>ADESIVO PLASTICO PARA PVC, FRASCO COM 175 GR</t>
  </si>
  <si>
    <t>SOLUCAO LIMPADORA PARA PVC, FRASCO COM 1000 CM3</t>
  </si>
  <si>
    <t>LIXA D'AGUA EM FOLHA, GRAO 100</t>
  </si>
  <si>
    <t>AUXILIAR DE ENCANADOR OU BOMBEIRO HIDRÁULICO COM ENCARGOS COMPLEMENTARES</t>
  </si>
  <si>
    <t>ENCANADOR OU BOMBEIRO HIDRÁULICO COM ENCARGOS COMPLEMENTARES</t>
  </si>
  <si>
    <t>Revestimento</t>
  </si>
  <si>
    <t>REVE</t>
  </si>
  <si>
    <r>
      <rPr>
        <b/>
        <sz val="12"/>
        <rFont val="Calibri"/>
        <family val="2"/>
      </rPr>
      <t>CHAPISCO APLICADO EM ALVENARIAS E ESTRUTURAS DE CONCRETO INTERNAS, COM ROLO PARA
TEXTURA ACRÍLICA.  ARGAMASSA TRAÇO 1:4 E EMULSÃO POLIMÉRICA (ADESIVO) COM PREPARO EM BETONEIRA 400L. AF_06/2014</t>
    </r>
  </si>
  <si>
    <t>ARGAMASSA TRAÇO 1:4 (CIMENTO E AREIA GROSSA) COM ADIÇÃO DE EMULSÃO POLIMÉRICA PARA CHAPISCO ROLADO, PREPARO MECÂNICO COM BETONEIRA 400 L. AF_06/2014</t>
  </si>
  <si>
    <t>01.SEDI.ARGA.047/01</t>
  </si>
  <si>
    <t>ADITIVO ADESIVO LIQUIDO PARA ARGAMASSAS DE REVESTIMENTOS CIMENTICIOS</t>
  </si>
  <si>
    <r>
      <rPr>
        <b/>
        <sz val="12"/>
        <rFont val="Calibri"/>
        <family val="2"/>
      </rPr>
      <t>EMBOÇO OU MASSA ÚNICA EM ARGAMASSA INDUSTRIALIZADA, PREPARO MECÂNICO E APLICAÇÃO COM EQUIPAMENTO DE MISTURA E PROJEÇÃO DE 1,5 M3/H DE ARGAMASSA EM
PANOS DE FACHADA COM PRESENÇA DE VÃOS, ESPESSURA DE 25 MM. AF_06/2014</t>
    </r>
  </si>
  <si>
    <r>
      <rPr>
        <sz val="12"/>
        <rFont val="Calibri"/>
        <family val="2"/>
      </rPr>
      <t>TELA DE ACO SOLDADA GALVANIZADA/ZINCADA PARA ALVENARIA, FIO  D = *1,24 MM, MALHA 25 X
25 MM</t>
    </r>
  </si>
  <si>
    <r>
      <rPr>
        <sz val="12"/>
        <rFont val="Calibri"/>
        <family val="2"/>
      </rPr>
      <t>ARGAMASSA INDUSTRIALIZADA PARA REVESTIMENTOS, MISTURA E PROJEÇÃO DE 1,5 M³/H DE
ARGAMASSA. AF_06/2014</t>
    </r>
  </si>
  <si>
    <t>01.SEDI.ARGA.127/01</t>
  </si>
  <si>
    <t>ARGAMASSA INDUSTRIALIZADA PARA REVESTIMENTOS, MISTURA E PROJEÇÃO DE 1,5 M³/H DE ARGAMASSA. AF_06/2014</t>
  </si>
  <si>
    <r>
      <rPr>
        <sz val="12"/>
        <rFont val="Calibri"/>
        <family val="2"/>
      </rPr>
      <t>ARGAMASSA INDUSTRIALIZADA MULTIUSO, PARA REVESTIMENTO INTERNO E EXTERNO E
ASSENTAMENTO DE BLOCOS DIVERSOS</t>
    </r>
  </si>
  <si>
    <r>
      <rPr>
        <sz val="12"/>
        <rFont val="Calibri"/>
        <family val="2"/>
      </rPr>
      <t>PROJETOR DE ARGAMASSA, CAPACIDADE DE PROJEÇÃO 1,5 M3/H, ALCANCE DE 30 ATÉ 60 M,
MOTOR ELÉTRICO POTÊNCIA 7,5 HP - CHP DIURNO. AF_06/2014</t>
    </r>
  </si>
  <si>
    <r>
      <rPr>
        <sz val="12"/>
        <rFont val="Calibri"/>
        <family val="2"/>
      </rPr>
      <t>PROJETOR DE ARGAMASSA, CAPACIDADE DE PROJEÇÃO 1,5 M3/H, ALCANCE DE 30 ATÉ 60 M,
MOTOR ELÉTRICO POTÊNCIA 7,5 HP - CHI DIURNO. AF_06/2014</t>
    </r>
  </si>
  <si>
    <t>01.SEDI.ARGA.136/01</t>
  </si>
  <si>
    <t>Pintura</t>
  </si>
  <si>
    <t>01.PINT.EXTE.005/01</t>
  </si>
  <si>
    <t>APLICAÇÃO MANUAL DE FUNDO SELADOR ACRÍLICO EM PAREDES EXTERNAS DE CASAS. AF_06/2014</t>
  </si>
  <si>
    <t>SELADOR ACRILICO PAREDES INTERNAS/EXTERNAS</t>
  </si>
  <si>
    <t>PINTOR COM ENCARGOS COMPLEMENTARES</t>
  </si>
  <si>
    <t>01.PINT.INTE.008/01</t>
  </si>
  <si>
    <t>APLICAÇÃO MANUAL DE PINTURA COM TINTA LÁTEX ACRÍLICA EM PAREDES, DUAS DEMÃOS. AF_06/2014</t>
  </si>
  <si>
    <t>TINTA ACRILICA PREMIUM, COR BRANCO FOSCO</t>
  </si>
  <si>
    <t>74145/1</t>
  </si>
  <si>
    <t>PINTURA ESMALTE FOSCO, DUAS DEMAOS, SOBRE SUPERFICIE METALICA, INCLUSO UMA DEMAO DE FUNDO ANTICORROSIVO. UTILIZACAO DE REVOLVER ( AR-COMPRIMIDO).</t>
  </si>
  <si>
    <t>LIXA EM FOLHA PARA FERRO, NUMERO 150</t>
  </si>
  <si>
    <t>REMOVEDOR DE TINTA OLEO/ESMALTE VERNIZ</t>
  </si>
  <si>
    <t>TINTA ESMALTE SINTETICO PREMIUM FOSCO</t>
  </si>
  <si>
    <t>FUNDO ANTICORROSIVO PARA METAIS FERROSOS (ZARCAO)</t>
  </si>
  <si>
    <t>PINTURA ACRILICA PARA SINALIZAÇÃO HORIZONTAL EM PISO CIMENTADO</t>
  </si>
  <si>
    <t>TINTA A BASE DE RESINA ACRILICA, PARA SINALIZACAO HORIZONTAL VIARIA (NBR 11862)</t>
  </si>
  <si>
    <t>Serviços Complementares</t>
  </si>
  <si>
    <t>LIMPEZA FINAL DA OBRA</t>
  </si>
  <si>
    <t>ACIDO MURIATICO, DILUICAO 10% A 12% PARA USO EM LIMPEZA</t>
  </si>
  <si>
    <t>Paisagismo e Urbanização</t>
  </si>
  <si>
    <t>URBA</t>
  </si>
  <si>
    <t>PLANTIO DE GRAMA ESMERALDA EM ROLO</t>
  </si>
  <si>
    <t>GRAMA ESMERALDA OU SAO CARLOS OU CURITIBANA, EM PLACAS, SEM PLANTIO</t>
  </si>
  <si>
    <t>FERTILIZANTE NPK - 10:10:10</t>
  </si>
  <si>
    <t>CALCARIO DOLOMITICO A (POSTO PEDREIRA/FORNECEDOR, SEM FRETE)</t>
  </si>
  <si>
    <t>FERTILIZANTE ORGANICO COMPOSTO, CLASSE A</t>
  </si>
  <si>
    <t>JARDINEIRO COM ENCARGOS COMPLEMENTARES</t>
  </si>
  <si>
    <t>Gerenciamento de Obras/Fiscalização</t>
  </si>
  <si>
    <t>Composição própria 2</t>
  </si>
  <si>
    <t>ADMINISTRAÇÃO LOCAL</t>
  </si>
  <si>
    <t>MÊS</t>
  </si>
  <si>
    <t>AUXILIAR DE ESCRITORIO COM ENCARGOS COMPLEMENTARES</t>
  </si>
  <si>
    <t>AUXILIAR TÉCNICO DE ENGENHARIA COM ENCARGOS COMPLEMENTARES</t>
  </si>
  <si>
    <t>AUXILIAR DE ESCRITORIO</t>
  </si>
  <si>
    <r>
      <rPr>
        <sz val="12"/>
        <rFont val="Calibri"/>
        <family val="2"/>
      </rPr>
      <t>CURSO DE CAPACITAÇÃO PARA AUXILIAR DE ESCRITÓRIO (ENCARGOS COMPLEMENTARES) -
HORISTA</t>
    </r>
  </si>
  <si>
    <t>AUXILIAR TECNICO / ASSISTENTE DE ENGENHARIA</t>
  </si>
  <si>
    <t>FERRAMENTAS (ENCARGOS COMPLEMENTARES) - HORISTA</t>
  </si>
  <si>
    <r>
      <rPr>
        <sz val="12"/>
        <rFont val="Calibri"/>
        <family val="2"/>
      </rPr>
      <t>CURSO DE CAPACITAÇÃO PARA AUXILIAR TÉCNICO DE ENGENHARIA (ENCARGOS
COMPLEMENTARES) - HORISTA</t>
    </r>
  </si>
  <si>
    <r>
      <rPr>
        <b/>
        <sz val="12"/>
        <rFont val="Calibri"/>
        <family val="2"/>
      </rPr>
      <t>03.SEDI.ECOM.100/0
1</t>
    </r>
  </si>
  <si>
    <t>ENGENHEIRO CIVIL DE OBRA JUNIOR COM ENCARGOS COMPLEMENTARES</t>
  </si>
  <si>
    <t>ENGENHEIRO CIVIL DE OBRA JUNIOR</t>
  </si>
  <si>
    <r>
      <rPr>
        <sz val="12"/>
        <rFont val="Calibri"/>
        <family val="2"/>
      </rPr>
      <t>CURSO DE CAPACITAÇÃO PARA ENGENHEIRO CIVIL DE OBRA JÚNIOR (ENCARGOS
COMPLEMENTARES) - HORISTA</t>
    </r>
  </si>
  <si>
    <t>ENCARREGADO GERAL DE OBRAS COM ENCARGOS COMPLEMENTARES</t>
  </si>
  <si>
    <t>MES</t>
  </si>
  <si>
    <t>ENCARREGADO GERAL DE OBRAS (MENSALISTA)</t>
  </si>
  <si>
    <t>TRANSPORTE - MENSALISTA (ENCARGOS COMPLEMENTARES) (COLETADO CAIXA)</t>
  </si>
  <si>
    <t>ALIMENTACAO - MENSALISTA (ENCARGOS COMPLEMENTARES) (COLETADO CAIXA)</t>
  </si>
  <si>
    <t>EXAMES - MENSALISTA (ENCARGOS COMPLEMENTARES) (COLETADO CAIXA)</t>
  </si>
  <si>
    <t>SEGURO - MENSALISTA (ENCARGOS COMPLEMENTARES) (COLETADO CAIXA)</t>
  </si>
  <si>
    <t>EPI (ENCARGOS COMPLEMENTARES) - MENSALISTA</t>
  </si>
  <si>
    <r>
      <rPr>
        <sz val="12"/>
        <rFont val="Calibri"/>
        <family val="2"/>
      </rPr>
      <t>CURSO DE CAPACITAÇÃO PARA ENCARREGADO GERAL DE OBRAS (ENCARGOS COMPLEMENTARES) -
MENSALISTA</t>
    </r>
  </si>
  <si>
    <t>Piso/Pavimentação</t>
  </si>
  <si>
    <r>
      <rPr>
        <b/>
        <sz val="12"/>
        <rFont val="Calibri"/>
        <family val="2"/>
      </rPr>
      <t>03.DROP.GUSA.003/0
1</t>
    </r>
  </si>
  <si>
    <t>GUIA (MEIO-FIO) CONCRETO, MOLDADA  IN LOCO  EM TRECHO RETO COM EXTRUSORA, 14 CM BASE X 30 CM ALTURA. AF_06/2016</t>
  </si>
  <si>
    <r>
      <rPr>
        <sz val="12"/>
        <rFont val="Calibri"/>
        <family val="2"/>
      </rPr>
      <t>CONCRETO USINADO BOMBEAVEL, CLASSE DE RESISTENCIA C20, COM BRITA 0 E 1, SLUMP = 100 +/-
20 MM, EXCLUI SERVICO DE BOMBEAMENTO (NBR 8953)</t>
    </r>
  </si>
  <si>
    <t>AJUDANTE ESPECIALIZADO COM ENCARGOS COMPLEMENTARES</t>
  </si>
  <si>
    <r>
      <rPr>
        <sz val="12"/>
        <rFont val="Calibri"/>
        <family val="2"/>
      </rPr>
      <t>MÁQUINA EXTRUSORA DE CONCRETO PARA GUIAS E SARJETAS, MOTOR A DIESEL, POTÊNCIA 14 CV -
CHP DIURNO. AF_12/2015</t>
    </r>
  </si>
  <si>
    <r>
      <rPr>
        <sz val="12"/>
        <rFont val="Calibri"/>
        <family val="2"/>
      </rPr>
      <t>MÁQUINA EXTRUSORA DE CONCRETO PARA GUIAS E SARJETAS, MOTOR A DIESEL, POTÊNCIA 14 CV -
CHI DIURNO. AF_12/2015</t>
    </r>
  </si>
  <si>
    <r>
      <rPr>
        <b/>
        <sz val="12"/>
        <rFont val="Calibri"/>
        <family val="2"/>
      </rPr>
      <t>03.DROP.GUSA.005/0
1</t>
    </r>
  </si>
  <si>
    <r>
      <rPr>
        <b/>
        <sz val="12"/>
        <rFont val="Calibri"/>
        <family val="2"/>
      </rPr>
      <t>GUIA (MEIO-FIO) E SARJETA CONJUGADOS DE CONCRETO, MOLDADA “IN LOCO”EM TRECHO RETO
COM EXTRUSORA, GUIA 13 CM BASE X 22 CM ALTURA, SARJETA 30 CM BASE X 8,5 CM ALTURA. AF_06/2016</t>
    </r>
  </si>
  <si>
    <t>DROP</t>
  </si>
  <si>
    <t>EXECUÇÃO DE SARJETA DE CONCRETO USINADO, MOLDADA  IN LOCO  EM TRECHO RETO, 45 CM BASE X 10 CM ALTURA. AF_06/2016</t>
  </si>
  <si>
    <t>CAMADA DRENANTE COM BRITA NUM 2</t>
  </si>
  <si>
    <t>03.PISO.PASS.006/01</t>
  </si>
  <si>
    <t>EXECUÇÃO DE PASSEIO (CALÇADA) OU PISO DE CONCRETO COM CONCRETO MOLDADO IN LOCO, USINADO, ACABAMENTO CONVENCIONAL, ESPESSURA 6 CM, ARMADO. AF_07/2016</t>
  </si>
  <si>
    <t>LONA PLASTICA PRETA, E= 150 MICRA</t>
  </si>
  <si>
    <r>
      <rPr>
        <sz val="12"/>
        <rFont val="Calibri"/>
        <family val="2"/>
      </rPr>
      <t>TELA DE ACO SOLDADA NERVURADA, CA-60, Q-196, (3,11 KG/M2), DIAMETRO DO FIO = 5,0 MM,
LARGURA =  2,45 M, ESPACAMENTO DA MALHA = 10 X 10 CM</t>
    </r>
  </si>
  <si>
    <t>REGULARIZACAO E COMPACTACAO DE SUBLEITO ATE 20 CM DE ESPESSURA</t>
  </si>
  <si>
    <r>
      <rPr>
        <sz val="12"/>
        <rFont val="Calibri"/>
        <family val="2"/>
      </rPr>
      <t>MOTONIVELADORA POTÊNCIA BÁSICA LÍQUIDA (PRIMEIRA MARCHA) 125 HP, PESO BRUTO 13032
KG, LARGURA DA LÂMINA DE 3,7 M - CHI DIURNO. AF_06/2014</t>
    </r>
  </si>
  <si>
    <r>
      <rPr>
        <sz val="12"/>
        <rFont val="Calibri"/>
        <family val="2"/>
      </rPr>
      <t>TRATOR DE PNEUS COM POTÊNCIA DE 85 CV, TRAÇÃO 4X4, COM GRADE DE DISCOS ACOPLADA -
CHP DIURNO. AF_02/2017</t>
    </r>
  </si>
  <si>
    <r>
      <rPr>
        <sz val="12"/>
        <rFont val="Calibri"/>
        <family val="2"/>
      </rPr>
      <t>TRATOR DE PNEUS COM POTÊNCIA DE 85 CV, TRAÇÃO 4X4, COM GRADE DE DISCOS ACOPLADA -
CHI DIURNO. AF_02/2017</t>
    </r>
  </si>
  <si>
    <t>03.PAVI.BASE.105/01</t>
  </si>
  <si>
    <t>EXECUÇÃO E COMPACTAÇÃO DE BASE E OU SUB BASE COM MACADAME SECO - EXCLUSIVE ESCAVAÇÃO, CARGA E TRANSPORTE. AF_09/2017</t>
  </si>
  <si>
    <r>
      <rPr>
        <sz val="12"/>
        <rFont val="Calibri"/>
        <family val="2"/>
      </rPr>
      <t>PEDRA DE MAO OU PEDRA RACHAO PARA ARRIMO/FUNDACAO (POSTO PEDREIRA/FORNECEDOR,
SEM FRETE)</t>
    </r>
  </si>
  <si>
    <t>PO DE PEDRA (POSTO PEDREIRA/FORNECEDOR, SEM FRETE)</t>
  </si>
  <si>
    <r>
      <rPr>
        <sz val="12"/>
        <rFont val="Calibri"/>
        <family val="2"/>
      </rPr>
      <t>ROLO COMPACTADOR VIBRATÓRIO DE UM CILINDRO AÇO LISO, POTÊNCIA 80 HP, PESO OPERACIONAL MÁXIMO 8,1 T, IMPACTO DINÂMICO 16,15 / 9,5 T, LARGURA DE TRABALHO 1,68 M -
CHP DIURNO. AF_06/2014</t>
    </r>
  </si>
  <si>
    <r>
      <rPr>
        <sz val="12"/>
        <rFont val="Calibri"/>
        <family val="2"/>
      </rPr>
      <t>ROLO COMPACTADOR VIBRATÓRIO DE UM CILINDRO AÇO LISO, POTÊNCIA 80 HP, PESO OPERACIONAL MÁXIMO 8,1 T, IMPACTO DINÂMICO 16,15 / 9,5 T, LARGURA DE TRABALHO 1,68 M -
CHI DIURNO. AF_06/2014</t>
    </r>
  </si>
  <si>
    <t>PAVI</t>
  </si>
  <si>
    <t>EXECUÇÃO DE IMPRIMAÇÃO COM ASFALTO DILUÍDO CM-30. AF_09/2017</t>
  </si>
  <si>
    <r>
      <rPr>
        <sz val="12"/>
        <rFont val="Calibri"/>
        <family val="2"/>
      </rPr>
      <t>VASSOURA MECÂNICA REBOCÁVEL COM ESCOVA CILÍNDRICA, LARGURA ÚTIL DE VARRIMENTO DE
2,44 M - CHP DIURNO. AF_06/2014</t>
    </r>
  </si>
  <si>
    <t>ASFALTO DILUIDO DE PETROLEO CM-30 (COLETADO CAIXA NA ANP ACRESCIDO DE ICMS)</t>
  </si>
  <si>
    <r>
      <rPr>
        <sz val="12"/>
        <rFont val="Calibri"/>
        <family val="2"/>
      </rPr>
      <t>ESPARGIDOR DE ASFALTO PRESSURIZADO, TANQUE 6 M3 COM ISOLAÇÃO TÉRMICA, AQUECIDO COM 2 MAÇARICOS, COM BARRA ESPARGIDORA 3,60 M, MONTADO SOBRE CAMINHÃO  TOCO, PBT
14.300 KG, POTÊNCIA 185 CV - CHP DIURNO. AF_08/2015</t>
    </r>
  </si>
  <si>
    <r>
      <rPr>
        <sz val="12"/>
        <rFont val="Calibri"/>
        <family val="2"/>
      </rPr>
      <t>TRATOR DE PNEUS, POTÊNCIA 85 CV, TRAÇÃO 4X4, PESO COM LASTRO DE 4.675 KG - CHI DIURNO.
AF_06/2014</t>
    </r>
  </si>
  <si>
    <r>
      <rPr>
        <sz val="12"/>
        <rFont val="Calibri"/>
        <family val="2"/>
      </rPr>
      <t>ESPARGIDOR DE ASFALTO PRESSURIZADO, TANQUE 6 M3 COM ISOLAÇÃO TÉRMICA, AQUECIDO COM 2 MAÇARICOS, COM BARRA ESPARGIDORA 3,60 M, MONTADO SOBRE CAMINHÃO  TOCO, PBT
14.300 KG, POTÊNCIA 185 CV - CHI DIURNO. AF_08/2015</t>
    </r>
  </si>
  <si>
    <t>PINTURA DE LIGACAO COM EMULSAO RR-1C</t>
  </si>
  <si>
    <r>
      <rPr>
        <sz val="12"/>
        <rFont val="Calibri"/>
        <family val="2"/>
      </rPr>
      <t>EMULSAO ASFALTICA CATIONICA RR-1C PARA USO EM PAVIMENTACAO ASFALTICA (COLETADO
CAIXA NA ANP ACRESCIDO DE ICMS)</t>
    </r>
  </si>
  <si>
    <r>
      <rPr>
        <sz val="12"/>
        <rFont val="Calibri"/>
        <family val="2"/>
      </rPr>
      <t>TRATOR DE PNEUS COM POTÊNCIA DE 122 CV, TRAÇÃO 4X4, COM VASSOURA MECÂNICA
ACOPLADA - CHP DIURNO. AF_02/2017</t>
    </r>
  </si>
  <si>
    <r>
      <rPr>
        <sz val="12"/>
        <rFont val="Calibri"/>
        <family val="2"/>
      </rPr>
      <t>TRATOR DE PNEUS COM POTÊNCIA DE 122 CV, TRAÇÃO 4X4, COM VASSOURA MECÂNICA
ACOPLADA - CHI DIURNO. AF_02/2017</t>
    </r>
  </si>
  <si>
    <r>
      <rPr>
        <b/>
        <sz val="12"/>
        <rFont val="Calibri"/>
        <family val="2"/>
      </rPr>
      <t>CONSTRUÇÃO DE PAVIMENTO COM APLICAÇÃO DE CONCRETO BETUMINOSO USINADO A QUENTE (CBUQ), CAMADA DE ROLAMENTO, COM ESPESSURA DE 4,0 CM - EXCLUSIVE
TRANSPORTE. AF_03/2017</t>
    </r>
  </si>
  <si>
    <r>
      <rPr>
        <sz val="12"/>
        <rFont val="Calibri"/>
        <family val="2"/>
      </rPr>
      <t>CONCRETO BETUMINOSO USINADO A QUENTE (CBUQ) PARA PAVIMENTACAO ASFALTICA, PADRAO
DNIT, FAIXA C, COM CAP 50/70 - AQUISICAO POSTO USINA</t>
    </r>
  </si>
  <si>
    <t>T</t>
  </si>
  <si>
    <r>
      <rPr>
        <sz val="12"/>
        <rFont val="Calibri"/>
        <family val="2"/>
      </rPr>
      <t>VIBROACABADORA DE ASFALTO SOBRE ESTEIRAS, LARGURA DE PAVIMENTAÇÃO 1,90 M A 5,30 M,
POTÊNCIA 105 HP CAPACIDADE 450 T/H - CHP DIURNO. AF_11/2014</t>
    </r>
  </si>
  <si>
    <r>
      <rPr>
        <sz val="12"/>
        <rFont val="Calibri"/>
        <family val="2"/>
      </rPr>
      <t>VIBROACABADORA DE ASFALTO SOBRE ESTEIRAS, LARGURA DE PAVIMENTAÇÃO 1,90 M A 5,30 M,
POTÊNCIA 105 HP CAPACIDADE 450 T/H - CHI DIURNO. AF_11/2014</t>
    </r>
  </si>
  <si>
    <t>RASTELEIRO COM ENCARGOS COMPLEMENTARES</t>
  </si>
  <si>
    <r>
      <rPr>
        <sz val="12"/>
        <rFont val="Calibri"/>
        <family val="2"/>
      </rPr>
      <t>CAMINHÃO BASCULANTE 10 M3, TRUCADO CABINE SIMPLES, PESO BRUTO TOTAL 23.000 KG, CARGA ÚTIL MÁXIMA 15.935 KG, DISTÂNCIA ENTRE EIXOS 4,80 M, POTÊNCIA 230 CV INCLUSIVE
CAÇAMBA METÁLICA - CHP DIURNO. AF_06/2014</t>
    </r>
  </si>
  <si>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</si>
  <si>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</si>
  <si>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r>
      <rPr>
        <sz val="12"/>
        <rFont val="Calibri"/>
        <family val="2"/>
      </rPr>
      <t>TRATOR DE PNEUS COM POTÊNCIA DE 85 CV, TRAÇÃO 4X4, COM VASSOURA MECÂNICA ACOPLADA -
CHI DIURNO. AF_02/2017</t>
    </r>
  </si>
  <si>
    <r>
      <rPr>
        <sz val="12"/>
        <rFont val="Calibri"/>
        <family val="2"/>
      </rPr>
      <t>TRATOR DE PNEUS COM POTÊNCIA DE 85 CV, TRAÇÃO 4X4, COM VASSOURA MECÂNICA ACOPLADA -
CHP DIURNO. AF_03/2017</t>
    </r>
  </si>
  <si>
    <r>
      <rPr>
        <sz val="12"/>
        <rFont val="Calibri"/>
        <family val="2"/>
      </rPr>
      <t>ROLO COMPACTADOR DE PNEUS, ESTATICO, PRESSAO VARIAVEL, POTENCIA 110 HP, PESO
SEM/COM LASTRO 10,8/27 T, LARGURA DE ROLAGEM 2,30 M - CHP DIURNO. AF_06/2017</t>
    </r>
  </si>
  <si>
    <r>
      <rPr>
        <sz val="12"/>
        <rFont val="Calibri"/>
        <family val="2"/>
      </rPr>
      <t>ROLO COMPACTADOR DE PNEUS, ESTATICO, PRESSAO VARIAVEL, POTENCIA 110 HP, PESO
SEM/COM LASTRO 10,8/27 T, LARGURA DE ROLAGEM 2,30 M - CHI DIURNO. AF_06/2017</t>
    </r>
  </si>
  <si>
    <t>CONCRETO MAGRO PARA LASTRO, TRAÇO 1:4,5:4,5 (CIMENTO/ AREIA MÉDIA/ BRITA 1)  - PREPARO MECÂNICO COM BETONEIRA 600 L. AF_07/2016</t>
  </si>
  <si>
    <t>TUBO DE CONCRETO PARA REDES COLETORAS DE ÁGUAS PLUVIAIS, DIÂMETRO DE 400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</si>
  <si>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</si>
  <si>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n.a</t>
  </si>
  <si>
    <t>TRATOR DE PNEUS, POTÊNCIA 85 CV, TRAÇÃO 4X4, PESO COM LASTRO DE 4.675 KG - CHP DIURNO. AF_06/2014</t>
  </si>
  <si>
    <t>ROLO COMPACTADOR PE DE CARNEIRO VIBRATORIO, POTENCIA 125 HP, PESO OPERACIONAL SEM/COM LASTRO 11,95 / 13,30 T, IMPACTO DINAMICO 38,5 / 22,5 T, LARGURA DE TRABALHO 2,15 M - CHP DIURNO. AF_06/2014</t>
  </si>
  <si>
    <t>MINAS RIO ENGENHARIA E INCORPORACOES LTDA</t>
  </si>
  <si>
    <t>CNPJ: 11.157.577/0001-28</t>
  </si>
  <si>
    <t>COMPOSIÇÃO DO BDI DE OBRAS DE ENGENHARIA</t>
  </si>
  <si>
    <t xml:space="preserve">COMPOSIÇÃO DO BDI DE SERVIÇOS DE ENGENHARIA </t>
  </si>
  <si>
    <t>Corrimão "duplo" tub. NBR-9050+acessórios de montagem(rampa, escadas e DSG)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</si>
</sst>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_(&quot;R$ &quot;* #,##0.00_);_(&quot;R$ &quot;* \(#,##0.00\);_(&quot;R$ &quot;* \-??_);_(@_)"/>
    <numFmt numFmtId="165" formatCode="0.0"/>
    <numFmt numFmtId="166" formatCode="_(* #,##0.00_);_(* \(#,##0.00\);_(* &quot;-&quot;??_);_(@_)"/>
    <numFmt numFmtId="167" formatCode="#,##0.0"/>
    <numFmt numFmtId="168" formatCode="_-* #,##0.0000_-;\-* #,##0.0000_-;_-* &quot;-&quot;??_-;_-@_-"/>
  </numFmts>
  <fonts count="5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Light"/>
      <family val="2"/>
    </font>
    <font>
      <b/>
      <sz val="11"/>
      <name val="Calibri Light"/>
      <family val="2"/>
    </font>
    <font>
      <sz val="11"/>
      <name val="Calibri Light"/>
      <family val="2"/>
    </font>
    <font>
      <b/>
      <sz val="11"/>
      <name val="Calibri Light"/>
      <family val="2"/>
    </font>
    <font>
      <sz val="11"/>
      <name val="Arial"/>
      <family val="2"/>
    </font>
    <font>
      <sz val="11"/>
      <name val="Calibri Light"/>
      <family val="2"/>
    </font>
    <font>
      <b/>
      <sz val="11"/>
      <name val="Calibri Light"/>
      <family val="2"/>
    </font>
    <font>
      <sz val="10"/>
      <name val="Arial"/>
      <family val="2"/>
    </font>
    <font>
      <b/>
      <sz val="11"/>
      <name val="Calibri"/>
      <family val="2"/>
      <scheme val="minor"/>
    </font>
    <font>
      <sz val="11"/>
      <name val="Calibri"/>
      <family val="2"/>
      <scheme val="minor"/>
    </font>
    <font>
      <b/>
      <u/>
      <sz val="11"/>
      <name val="Calibri"/>
      <family val="2"/>
      <scheme val="minor"/>
    </font>
    <font>
      <u/>
      <sz val="11"/>
      <name val="Calibri"/>
      <family val="2"/>
      <scheme val="minor"/>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1"/>
      <color indexed="8"/>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name val="Arial"/>
      <family val="2"/>
    </font>
    <font>
      <b/>
      <sz val="14"/>
      <name val="Arial"/>
      <family val="2"/>
    </font>
    <font>
      <sz val="12"/>
      <name val="Arial"/>
      <family val="2"/>
    </font>
    <font>
      <b/>
      <sz val="12"/>
      <name val="Arial"/>
      <family val="2"/>
    </font>
    <font>
      <sz val="12"/>
      <color indexed="8"/>
      <name val="Arial"/>
      <family val="2"/>
    </font>
    <font>
      <sz val="12"/>
      <name val="Calibri Light"/>
      <family val="2"/>
    </font>
    <font>
      <b/>
      <sz val="12"/>
      <name val="Calibri Light"/>
      <family val="2"/>
    </font>
    <font>
      <sz val="10.5"/>
      <name val="Calibri Light"/>
      <family val="2"/>
    </font>
    <font>
      <sz val="10"/>
      <color rgb="FF000000"/>
      <name val="Times New Roman"/>
      <family val="1"/>
    </font>
    <font>
      <b/>
      <sz val="12"/>
      <name val="Calibri"/>
      <family val="2"/>
    </font>
    <font>
      <sz val="12"/>
      <color rgb="FF000000"/>
      <name val="Times New Roman"/>
      <family val="1"/>
    </font>
    <font>
      <b/>
      <sz val="12"/>
      <color rgb="FF000000"/>
      <name val="Calibri"/>
      <family val="2"/>
    </font>
    <font>
      <sz val="12"/>
      <name val="Calibri"/>
      <family val="2"/>
    </font>
    <font>
      <sz val="12"/>
      <color rgb="FF000000"/>
      <name val="Calibri"/>
      <family val="2"/>
    </font>
    <font>
      <b/>
      <sz val="14"/>
      <name val="Calibri"/>
      <family val="2"/>
    </font>
  </fonts>
  <fills count="32">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9"/>
      </patternFill>
    </fill>
    <fill>
      <patternFill patternType="solid">
        <fgColor indexed="26"/>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57"/>
      </patternFill>
    </fill>
    <fill>
      <patternFill patternType="solid">
        <fgColor indexed="62"/>
      </patternFill>
    </fill>
    <fill>
      <patternFill patternType="solid">
        <fgColor indexed="10"/>
      </patternFill>
    </fill>
    <fill>
      <patternFill patternType="solid">
        <fgColor indexed="55"/>
      </patternFill>
    </fill>
    <fill>
      <patternFill patternType="solid">
        <fgColor indexed="56"/>
      </patternFill>
    </fill>
    <fill>
      <patternFill patternType="solid">
        <fgColor indexed="54"/>
      </patternFill>
    </fill>
    <fill>
      <patternFill patternType="solid">
        <fgColor rgb="FFD9D9D9"/>
      </patternFill>
    </fill>
    <fill>
      <patternFill patternType="solid">
        <fgColor rgb="FFC0C0C0"/>
      </patternFill>
    </fill>
    <fill>
      <patternFill patternType="solid">
        <fgColor rgb="FFBEBEBE"/>
      </patternFill>
    </fill>
  </fills>
  <borders count="7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double">
        <color indexed="10"/>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2"/>
      </top>
      <bottom style="double">
        <color indexed="62"/>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
      <left style="double">
        <color indexed="64"/>
      </left>
      <right style="thin">
        <color indexed="64"/>
      </right>
      <top style="double">
        <color indexed="64"/>
      </top>
      <bottom style="thin">
        <color indexed="64"/>
      </bottom>
      <diagonal/>
    </border>
    <border>
      <left/>
      <right style="thin">
        <color indexed="64"/>
      </right>
      <top/>
      <bottom style="thin">
        <color indexed="64"/>
      </bottom>
      <diagonal/>
    </border>
    <border>
      <left style="double">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thin">
        <color indexed="64"/>
      </bottom>
      <diagonal/>
    </border>
    <border>
      <left/>
      <right/>
      <top/>
      <bottom style="double">
        <color indexed="64"/>
      </bottom>
      <diagonal/>
    </border>
    <border>
      <left style="double">
        <color indexed="64"/>
      </left>
      <right style="thin">
        <color indexed="64"/>
      </right>
      <top style="thin">
        <color indexed="64"/>
      </top>
      <bottom style="double">
        <color indexed="64"/>
      </bottom>
      <diagonal/>
    </border>
    <border>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double">
        <color indexed="64"/>
      </top>
      <bottom style="thin">
        <color indexed="8"/>
      </bottom>
      <diagonal/>
    </border>
    <border>
      <left style="thin">
        <color indexed="8"/>
      </left>
      <right style="double">
        <color indexed="64"/>
      </right>
      <top style="double">
        <color indexed="64"/>
      </top>
      <bottom style="thin">
        <color indexed="8"/>
      </bottom>
      <diagonal/>
    </border>
    <border>
      <left style="thin">
        <color indexed="8"/>
      </left>
      <right style="double">
        <color indexed="64"/>
      </right>
      <top style="thin">
        <color indexed="8"/>
      </top>
      <bottom style="thin">
        <color indexed="8"/>
      </bottom>
      <diagonal/>
    </border>
    <border>
      <left style="thin">
        <color indexed="64"/>
      </left>
      <right style="thin">
        <color indexed="8"/>
      </right>
      <top style="thin">
        <color indexed="64"/>
      </top>
      <bottom style="thin">
        <color indexed="64"/>
      </bottom>
      <diagonal/>
    </border>
    <border>
      <left style="thin">
        <color indexed="64"/>
      </left>
      <right/>
      <top style="thin">
        <color indexed="8"/>
      </top>
      <bottom style="thin">
        <color indexed="8"/>
      </bottom>
      <diagonal/>
    </border>
    <border>
      <left/>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style="thin">
        <color indexed="8"/>
      </top>
      <bottom style="thin">
        <color indexed="64"/>
      </bottom>
      <diagonal/>
    </border>
    <border>
      <left/>
      <right/>
      <top style="thin">
        <color indexed="64"/>
      </top>
      <bottom/>
      <diagonal/>
    </border>
    <border>
      <left/>
      <right style="thin">
        <color indexed="8"/>
      </right>
      <top/>
      <bottom/>
      <diagonal/>
    </border>
    <border>
      <left style="thin">
        <color indexed="8"/>
      </left>
      <right style="double">
        <color indexed="64"/>
      </right>
      <top style="thin">
        <color indexed="8"/>
      </top>
      <bottom/>
      <diagonal/>
    </border>
    <border>
      <left style="double">
        <color indexed="8"/>
      </left>
      <right style="double">
        <color indexed="8"/>
      </right>
      <top/>
      <bottom style="double">
        <color indexed="8"/>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8"/>
      </right>
      <top style="thin">
        <color indexed="64"/>
      </top>
      <bottom/>
      <diagonal/>
    </border>
    <border>
      <left style="double">
        <color indexed="64"/>
      </left>
      <right style="thin">
        <color indexed="64"/>
      </right>
      <top/>
      <bottom/>
      <diagonal/>
    </border>
    <border>
      <left style="thin">
        <color indexed="64"/>
      </left>
      <right style="thin">
        <color indexed="8"/>
      </right>
      <top/>
      <bottom style="thin">
        <color indexed="64"/>
      </bottom>
      <diagonal/>
    </border>
    <border>
      <left style="thin">
        <color indexed="8"/>
      </left>
      <right style="double">
        <color indexed="64"/>
      </right>
      <top/>
      <bottom style="thin">
        <color indexed="8"/>
      </bottom>
      <diagonal/>
    </border>
    <border>
      <left/>
      <right/>
      <top/>
      <bottom style="thin">
        <color indexed="8"/>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s>
  <cellStyleXfs count="108">
    <xf numFmtId="0" fontId="0" fillId="0" borderId="0"/>
    <xf numFmtId="164" fontId="5" fillId="0" borderId="0" applyFill="0" applyBorder="0" applyAlignment="0" applyProtection="0"/>
    <xf numFmtId="0" fontId="5" fillId="0" borderId="0"/>
    <xf numFmtId="166" fontId="13" fillId="0" borderId="0" applyFont="0" applyFill="0" applyBorder="0" applyAlignment="0" applyProtection="0"/>
    <xf numFmtId="0" fontId="5" fillId="0" borderId="0"/>
    <xf numFmtId="0" fontId="4" fillId="0" borderId="0"/>
    <xf numFmtId="0" fontId="3" fillId="0" borderId="0"/>
    <xf numFmtId="0" fontId="2" fillId="0" borderId="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3" borderId="0" applyNumberFormat="0" applyBorder="0" applyAlignment="0" applyProtection="0"/>
    <xf numFmtId="0" fontId="18" fillId="9" borderId="0" applyNumberFormat="0" applyBorder="0" applyAlignment="0" applyProtection="0"/>
    <xf numFmtId="0" fontId="18" fillId="8"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7" borderId="0" applyNumberFormat="0" applyBorder="0" applyAlignment="0" applyProtection="0"/>
    <xf numFmtId="0" fontId="18" fillId="10" borderId="0" applyNumberFormat="0" applyBorder="0" applyAlignment="0" applyProtection="0"/>
    <xf numFmtId="0" fontId="18" fillId="1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8" fillId="17"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3" borderId="0" applyNumberFormat="0" applyBorder="0" applyAlignment="0" applyProtection="0"/>
    <xf numFmtId="0" fontId="19" fillId="18"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8" borderId="0" applyNumberFormat="0" applyBorder="0" applyAlignment="0" applyProtection="0"/>
    <xf numFmtId="0" fontId="19" fillId="22" borderId="0" applyNumberFormat="0" applyBorder="0" applyAlignment="0" applyProtection="0"/>
    <xf numFmtId="0" fontId="19" fillId="1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9" fillId="23"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2" borderId="0" applyNumberFormat="0" applyBorder="0" applyAlignment="0" applyProtection="0"/>
    <xf numFmtId="0" fontId="25" fillId="5" borderId="0" applyNumberFormat="0" applyBorder="0" applyAlignment="0" applyProtection="0"/>
    <xf numFmtId="0" fontId="20" fillId="8" borderId="0" applyNumberFormat="0" applyBorder="0" applyAlignment="0" applyProtection="0"/>
    <xf numFmtId="0" fontId="21" fillId="16" borderId="10" applyNumberFormat="0" applyAlignment="0" applyProtection="0"/>
    <xf numFmtId="0" fontId="35" fillId="12" borderId="10" applyNumberFormat="0" applyAlignment="0" applyProtection="0"/>
    <xf numFmtId="0" fontId="22" fillId="26" borderId="11" applyNumberFormat="0" applyAlignment="0" applyProtection="0"/>
    <xf numFmtId="0" fontId="28" fillId="0" borderId="13" applyNumberFormat="0" applyFill="0" applyAlignment="0" applyProtection="0"/>
    <xf numFmtId="0" fontId="22" fillId="26" borderId="11" applyNumberFormat="0" applyAlignment="0" applyProtection="0"/>
    <xf numFmtId="0" fontId="19" fillId="27" borderId="0" applyNumberFormat="0" applyBorder="0" applyAlignment="0" applyProtection="0"/>
    <xf numFmtId="0" fontId="19" fillId="22" borderId="0" applyNumberFormat="0" applyBorder="0" applyAlignment="0" applyProtection="0"/>
    <xf numFmtId="0" fontId="19" fillId="15" borderId="0" applyNumberFormat="0" applyBorder="0" applyAlignment="0" applyProtection="0"/>
    <xf numFmtId="0" fontId="19" fillId="28" borderId="0" applyNumberFormat="0" applyBorder="0" applyAlignment="0" applyProtection="0"/>
    <xf numFmtId="0" fontId="19" fillId="20" borderId="0" applyNumberFormat="0" applyBorder="0" applyAlignment="0" applyProtection="0"/>
    <xf numFmtId="0" fontId="19" fillId="25" borderId="0" applyNumberFormat="0" applyBorder="0" applyAlignment="0" applyProtection="0"/>
    <xf numFmtId="0" fontId="24" fillId="17" borderId="10" applyNumberFormat="0" applyAlignment="0" applyProtection="0"/>
    <xf numFmtId="0" fontId="29" fillId="0" borderId="0" applyNumberFormat="0" applyFill="0" applyBorder="0" applyAlignment="0" applyProtection="0"/>
    <xf numFmtId="0" fontId="20" fillId="6" borderId="0" applyNumberFormat="0" applyBorder="0" applyAlignment="0" applyProtection="0"/>
    <xf numFmtId="0" fontId="31" fillId="0" borderId="9" applyNumberFormat="0" applyFill="0" applyAlignment="0" applyProtection="0"/>
    <xf numFmtId="0" fontId="32" fillId="0" borderId="14" applyNumberFormat="0" applyFill="0" applyAlignment="0" applyProtection="0"/>
    <xf numFmtId="0" fontId="33" fillId="0" borderId="15" applyNumberFormat="0" applyFill="0" applyAlignment="0" applyProtection="0"/>
    <xf numFmtId="0" fontId="33" fillId="0" borderId="0" applyNumberFormat="0" applyFill="0" applyBorder="0" applyAlignment="0" applyProtection="0"/>
    <xf numFmtId="0" fontId="25" fillId="7" borderId="0" applyNumberFormat="0" applyBorder="0" applyAlignment="0" applyProtection="0"/>
    <xf numFmtId="0" fontId="24" fillId="9" borderId="10" applyNumberFormat="0" applyAlignment="0" applyProtection="0"/>
    <xf numFmtId="0" fontId="23" fillId="0" borderId="12" applyNumberFormat="0" applyFill="0" applyAlignment="0" applyProtection="0"/>
    <xf numFmtId="0" fontId="36" fillId="17" borderId="0" applyNumberFormat="0" applyBorder="0" applyAlignment="0" applyProtection="0"/>
    <xf numFmtId="0" fontId="26" fillId="17" borderId="0" applyNumberFormat="0" applyBorder="0" applyAlignment="0" applyProtection="0"/>
    <xf numFmtId="0" fontId="5" fillId="0" borderId="0"/>
    <xf numFmtId="0" fontId="5" fillId="0" borderId="0"/>
    <xf numFmtId="0" fontId="2" fillId="0" borderId="0"/>
    <xf numFmtId="0" fontId="5" fillId="13" borderId="16" applyNumberFormat="0" applyFont="0" applyAlignment="0" applyProtection="0"/>
    <xf numFmtId="0" fontId="5" fillId="13" borderId="16" applyNumberFormat="0" applyFont="0" applyAlignment="0" applyProtection="0"/>
    <xf numFmtId="0" fontId="18" fillId="13" borderId="16" applyNumberFormat="0" applyFont="0" applyAlignment="0" applyProtection="0"/>
    <xf numFmtId="0" fontId="27" fillId="16" borderId="17" applyNumberFormat="0" applyAlignment="0" applyProtection="0"/>
    <xf numFmtId="9" fontId="5" fillId="0" borderId="0" applyFill="0" applyBorder="0" applyAlignment="0" applyProtection="0"/>
    <xf numFmtId="0" fontId="27" fillId="12" borderId="17" applyNumberFormat="0" applyAlignment="0" applyProtection="0"/>
    <xf numFmtId="43" fontId="5" fillId="0" borderId="0" applyFill="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4" fillId="0" borderId="0" applyNumberFormat="0" applyFill="0" applyBorder="0" applyAlignment="0" applyProtection="0"/>
    <xf numFmtId="0" fontId="38" fillId="0" borderId="18"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9" fillId="0" borderId="19" applyNumberFormat="0" applyFill="0" applyAlignment="0" applyProtection="0"/>
    <xf numFmtId="0" fontId="40" fillId="0" borderId="20" applyNumberFormat="0" applyFill="0" applyAlignment="0" applyProtection="0"/>
    <xf numFmtId="0" fontId="40"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0" fillId="0" borderId="21" applyNumberFormat="0" applyFill="0" applyAlignment="0" applyProtection="0"/>
    <xf numFmtId="0" fontId="28" fillId="0" borderId="0" applyNumberFormat="0" applyFill="0" applyBorder="0" applyAlignment="0" applyProtection="0"/>
    <xf numFmtId="0" fontId="1" fillId="0" borderId="0"/>
    <xf numFmtId="43" fontId="5" fillId="0" borderId="0" applyFont="0" applyFill="0" applyBorder="0" applyAlignment="0" applyProtection="0"/>
    <xf numFmtId="9" fontId="5" fillId="0" borderId="0" applyFont="0" applyFill="0" applyBorder="0" applyAlignment="0" applyProtection="0"/>
    <xf numFmtId="0" fontId="49" fillId="0" borderId="0"/>
    <xf numFmtId="43" fontId="49" fillId="0" borderId="0" applyFont="0" applyFill="0" applyBorder="0" applyAlignment="0" applyProtection="0"/>
  </cellStyleXfs>
  <cellXfs count="459">
    <xf numFmtId="0" fontId="0" fillId="0" borderId="0" xfId="0"/>
    <xf numFmtId="0" fontId="6" fillId="0" borderId="0" xfId="0" applyFont="1"/>
    <xf numFmtId="0" fontId="7" fillId="0" borderId="0" xfId="0" applyFont="1" applyFill="1"/>
    <xf numFmtId="0" fontId="7" fillId="0" borderId="0" xfId="0" applyFont="1"/>
    <xf numFmtId="0" fontId="8" fillId="0" borderId="0" xfId="0" applyFont="1"/>
    <xf numFmtId="4" fontId="8" fillId="0" borderId="0" xfId="0" applyNumberFormat="1" applyFont="1" applyAlignment="1">
      <alignment horizontal="center"/>
    </xf>
    <xf numFmtId="165" fontId="8" fillId="0" borderId="0" xfId="0" applyNumberFormat="1" applyFont="1" applyAlignment="1">
      <alignment horizontal="center"/>
    </xf>
    <xf numFmtId="0" fontId="9" fillId="0" borderId="0" xfId="0" applyFont="1"/>
    <xf numFmtId="4" fontId="9" fillId="0" borderId="0" xfId="0" applyNumberFormat="1" applyFont="1"/>
    <xf numFmtId="0" fontId="11" fillId="0" borderId="0" xfId="0" applyFont="1"/>
    <xf numFmtId="0" fontId="11" fillId="0" borderId="0" xfId="0" applyFont="1" applyAlignment="1">
      <alignment horizontal="center"/>
    </xf>
    <xf numFmtId="4" fontId="11" fillId="0" borderId="0" xfId="0" applyNumberFormat="1" applyFont="1" applyAlignment="1">
      <alignment horizontal="right"/>
    </xf>
    <xf numFmtId="10" fontId="11" fillId="0" borderId="0" xfId="0" applyNumberFormat="1" applyFont="1" applyAlignment="1">
      <alignment horizontal="center"/>
    </xf>
    <xf numFmtId="0" fontId="11" fillId="0" borderId="1" xfId="0" applyFont="1" applyBorder="1"/>
    <xf numFmtId="0" fontId="11" fillId="0" borderId="1" xfId="0" applyFont="1" applyBorder="1" applyAlignment="1">
      <alignment horizontal="center"/>
    </xf>
    <xf numFmtId="4" fontId="11" fillId="0" borderId="1" xfId="0" applyNumberFormat="1" applyFont="1" applyBorder="1" applyAlignment="1">
      <alignment horizontal="right"/>
    </xf>
    <xf numFmtId="10" fontId="11" fillId="0" borderId="1" xfId="0" applyNumberFormat="1" applyFont="1" applyBorder="1" applyAlignment="1">
      <alignment horizontal="center"/>
    </xf>
    <xf numFmtId="0" fontId="11" fillId="0" borderId="2" xfId="0" applyFont="1" applyBorder="1"/>
    <xf numFmtId="0" fontId="11" fillId="0" borderId="2" xfId="0" applyFont="1" applyBorder="1" applyAlignment="1">
      <alignment horizontal="center"/>
    </xf>
    <xf numFmtId="4" fontId="11" fillId="0" borderId="2" xfId="0" applyNumberFormat="1" applyFont="1" applyBorder="1" applyAlignment="1">
      <alignment horizontal="right"/>
    </xf>
    <xf numFmtId="10" fontId="11" fillId="0" borderId="2" xfId="0" applyNumberFormat="1" applyFont="1" applyBorder="1" applyAlignment="1">
      <alignment horizontal="center"/>
    </xf>
    <xf numFmtId="0" fontId="15" fillId="0" borderId="0" xfId="0" applyFont="1" applyAlignment="1">
      <alignment vertical="center"/>
    </xf>
    <xf numFmtId="0" fontId="15" fillId="0" borderId="0" xfId="0" applyFont="1"/>
    <xf numFmtId="0" fontId="15" fillId="0" borderId="0" xfId="0" applyFont="1" applyAlignment="1">
      <alignment horizontal="justify" vertical="center"/>
    </xf>
    <xf numFmtId="0" fontId="14" fillId="0" borderId="0" xfId="0" applyFont="1" applyAlignment="1">
      <alignment horizontal="center" vertical="center"/>
    </xf>
    <xf numFmtId="0" fontId="15" fillId="0" borderId="5" xfId="0" applyFont="1" applyBorder="1" applyAlignment="1">
      <alignment horizontal="center" vertical="center" wrapText="1"/>
    </xf>
    <xf numFmtId="0" fontId="15" fillId="0" borderId="6" xfId="0" applyFont="1" applyBorder="1" applyAlignment="1">
      <alignment vertical="center" wrapText="1"/>
    </xf>
    <xf numFmtId="0" fontId="14" fillId="3" borderId="5" xfId="0" applyFont="1" applyFill="1" applyBorder="1" applyAlignment="1">
      <alignment horizontal="center" vertical="center" wrapText="1"/>
    </xf>
    <xf numFmtId="0" fontId="14" fillId="3" borderId="6" xfId="0" applyFont="1" applyFill="1" applyBorder="1" applyAlignment="1">
      <alignment vertical="center" wrapText="1"/>
    </xf>
    <xf numFmtId="10" fontId="14" fillId="3" borderId="6" xfId="0" applyNumberFormat="1" applyFont="1" applyFill="1" applyBorder="1" applyAlignment="1">
      <alignment horizontal="center" vertical="center" wrapText="1"/>
    </xf>
    <xf numFmtId="0" fontId="14" fillId="0" borderId="0" xfId="0" applyFont="1" applyAlignment="1">
      <alignment horizontal="justify" vertical="center"/>
    </xf>
    <xf numFmtId="0" fontId="15" fillId="0" borderId="0" xfId="0" applyFont="1" applyAlignment="1">
      <alignment horizontal="center" vertical="center"/>
    </xf>
    <xf numFmtId="0" fontId="15" fillId="0" borderId="0" xfId="0" applyFont="1"/>
    <xf numFmtId="0" fontId="11" fillId="0" borderId="0" xfId="0" applyFont="1" applyAlignment="1"/>
    <xf numFmtId="0" fontId="10" fillId="0" borderId="0" xfId="0" applyFont="1" applyBorder="1" applyAlignment="1"/>
    <xf numFmtId="0" fontId="42" fillId="0" borderId="0" xfId="0" applyFont="1" applyBorder="1" applyAlignment="1">
      <alignment horizontal="center"/>
    </xf>
    <xf numFmtId="165" fontId="41" fillId="0" borderId="25" xfId="0" applyNumberFormat="1" applyFont="1" applyBorder="1" applyAlignment="1">
      <alignment horizontal="center"/>
    </xf>
    <xf numFmtId="0" fontId="11" fillId="0" borderId="0" xfId="0" applyFont="1" applyFill="1" applyAlignment="1"/>
    <xf numFmtId="0" fontId="6" fillId="0" borderId="0" xfId="0" applyFont="1" applyFill="1" applyAlignment="1"/>
    <xf numFmtId="0" fontId="12" fillId="0" borderId="0" xfId="0" applyFont="1" applyAlignment="1"/>
    <xf numFmtId="0" fontId="44" fillId="0" borderId="34" xfId="0" applyFont="1" applyFill="1" applyBorder="1" applyAlignment="1">
      <alignment horizontal="center"/>
    </xf>
    <xf numFmtId="0" fontId="44" fillId="0" borderId="28" xfId="0" applyFont="1" applyFill="1" applyBorder="1" applyAlignment="1">
      <alignment horizontal="left"/>
    </xf>
    <xf numFmtId="0" fontId="44" fillId="0" borderId="26" xfId="0" applyFont="1" applyFill="1" applyBorder="1" applyAlignment="1">
      <alignment horizontal="center"/>
    </xf>
    <xf numFmtId="4" fontId="44" fillId="0" borderId="26" xfId="0" applyNumberFormat="1" applyFont="1" applyFill="1" applyBorder="1" applyAlignment="1">
      <alignment horizontal="right"/>
    </xf>
    <xf numFmtId="10" fontId="44" fillId="0" borderId="26" xfId="0" applyNumberFormat="1" applyFont="1" applyFill="1" applyBorder="1" applyAlignment="1">
      <alignment horizontal="center"/>
    </xf>
    <xf numFmtId="4" fontId="44" fillId="0" borderId="31" xfId="0" applyNumberFormat="1" applyFont="1" applyFill="1" applyBorder="1" applyAlignment="1">
      <alignment horizontal="right"/>
    </xf>
    <xf numFmtId="0" fontId="43" fillId="0" borderId="23" xfId="0" applyFont="1" applyFill="1" applyBorder="1" applyAlignment="1">
      <alignment horizontal="center"/>
    </xf>
    <xf numFmtId="0" fontId="43" fillId="0" borderId="24" xfId="0" applyFont="1" applyFill="1" applyBorder="1" applyAlignment="1">
      <alignment horizontal="left"/>
    </xf>
    <xf numFmtId="0" fontId="43" fillId="0" borderId="3" xfId="0" applyFont="1" applyFill="1" applyBorder="1" applyAlignment="1">
      <alignment horizontal="center"/>
    </xf>
    <xf numFmtId="4" fontId="43" fillId="0" borderId="3" xfId="0" applyNumberFormat="1" applyFont="1" applyFill="1" applyBorder="1" applyAlignment="1">
      <alignment horizontal="right"/>
    </xf>
    <xf numFmtId="10" fontId="43" fillId="0" borderId="3" xfId="0" applyNumberFormat="1" applyFont="1" applyFill="1" applyBorder="1" applyAlignment="1">
      <alignment horizontal="center"/>
    </xf>
    <xf numFmtId="4" fontId="43" fillId="0" borderId="7" xfId="0" applyNumberFormat="1" applyFont="1" applyFill="1" applyBorder="1" applyAlignment="1">
      <alignment horizontal="right"/>
    </xf>
    <xf numFmtId="0" fontId="44" fillId="0" borderId="23" xfId="0" applyFont="1" applyFill="1" applyBorder="1" applyAlignment="1">
      <alignment horizontal="center"/>
    </xf>
    <xf numFmtId="0" fontId="44" fillId="0" borderId="24" xfId="0" applyFont="1" applyFill="1" applyBorder="1" applyAlignment="1">
      <alignment horizontal="left"/>
    </xf>
    <xf numFmtId="0" fontId="44" fillId="0" borderId="3" xfId="0" applyFont="1" applyFill="1" applyBorder="1" applyAlignment="1">
      <alignment horizontal="center"/>
    </xf>
    <xf numFmtId="4" fontId="44" fillId="0" borderId="3" xfId="0" applyNumberFormat="1" applyFont="1" applyFill="1" applyBorder="1" applyAlignment="1">
      <alignment horizontal="right"/>
    </xf>
    <xf numFmtId="10" fontId="44" fillId="0" borderId="3" xfId="0" applyNumberFormat="1" applyFont="1" applyFill="1" applyBorder="1" applyAlignment="1">
      <alignment horizontal="center"/>
    </xf>
    <xf numFmtId="4" fontId="44" fillId="0" borderId="7" xfId="0" applyNumberFormat="1" applyFont="1" applyFill="1" applyBorder="1" applyAlignment="1">
      <alignment horizontal="right"/>
    </xf>
    <xf numFmtId="0" fontId="44" fillId="0" borderId="24" xfId="0" applyFont="1" applyFill="1" applyBorder="1" applyAlignment="1"/>
    <xf numFmtId="0" fontId="43" fillId="0" borderId="24" xfId="0" applyFont="1" applyFill="1" applyBorder="1" applyAlignment="1"/>
    <xf numFmtId="2" fontId="43" fillId="0" borderId="3" xfId="0" applyNumberFormat="1" applyFont="1" applyFill="1" applyBorder="1" applyAlignment="1">
      <alignment horizontal="center"/>
    </xf>
    <xf numFmtId="0" fontId="43" fillId="0" borderId="3" xfId="2" applyFont="1" applyFill="1" applyBorder="1" applyAlignment="1">
      <alignment horizontal="center"/>
    </xf>
    <xf numFmtId="0" fontId="43" fillId="0" borderId="3" xfId="0" applyFont="1" applyFill="1" applyBorder="1" applyAlignment="1"/>
    <xf numFmtId="0" fontId="43" fillId="0" borderId="24" xfId="2" applyFont="1" applyFill="1" applyBorder="1" applyAlignment="1"/>
    <xf numFmtId="4" fontId="43" fillId="0" borderId="3" xfId="0" applyNumberFormat="1" applyFont="1" applyFill="1" applyBorder="1" applyAlignment="1"/>
    <xf numFmtId="4" fontId="43" fillId="0" borderId="7" xfId="0" applyNumberFormat="1" applyFont="1" applyFill="1" applyBorder="1" applyAlignment="1"/>
    <xf numFmtId="0" fontId="43" fillId="0" borderId="23" xfId="0" applyFont="1" applyBorder="1" applyAlignment="1">
      <alignment horizontal="center"/>
    </xf>
    <xf numFmtId="0" fontId="43" fillId="0" borderId="3" xfId="0" applyFont="1" applyBorder="1" applyAlignment="1">
      <alignment horizontal="center"/>
    </xf>
    <xf numFmtId="165" fontId="43" fillId="0" borderId="3" xfId="0" applyNumberFormat="1" applyFont="1" applyBorder="1" applyAlignment="1">
      <alignment horizontal="center"/>
    </xf>
    <xf numFmtId="165" fontId="44" fillId="0" borderId="23" xfId="0" applyNumberFormat="1" applyFont="1" applyFill="1" applyBorder="1" applyAlignment="1">
      <alignment horizontal="center"/>
    </xf>
    <xf numFmtId="4" fontId="44" fillId="0" borderId="3" xfId="2" applyNumberFormat="1" applyFont="1" applyFill="1" applyBorder="1" applyAlignment="1">
      <alignment horizontal="right"/>
    </xf>
    <xf numFmtId="0" fontId="43" fillId="0" borderId="29" xfId="0" applyFont="1" applyFill="1" applyBorder="1" applyAlignment="1">
      <alignment horizontal="center"/>
    </xf>
    <xf numFmtId="0" fontId="44" fillId="0" borderId="30" xfId="0" applyFont="1" applyBorder="1" applyAlignment="1"/>
    <xf numFmtId="0" fontId="43" fillId="0" borderId="8" xfId="0" applyFont="1" applyFill="1" applyBorder="1" applyAlignment="1">
      <alignment horizontal="center"/>
    </xf>
    <xf numFmtId="4" fontId="44" fillId="0" borderId="8" xfId="0" applyNumberFormat="1" applyFont="1" applyFill="1" applyBorder="1" applyAlignment="1">
      <alignment horizontal="right"/>
    </xf>
    <xf numFmtId="10" fontId="44" fillId="0" borderId="8" xfId="0" applyNumberFormat="1" applyFont="1" applyFill="1" applyBorder="1" applyAlignment="1">
      <alignment horizontal="center"/>
    </xf>
    <xf numFmtId="4" fontId="44" fillId="0" borderId="32" xfId="0" applyNumberFormat="1" applyFont="1" applyFill="1" applyBorder="1" applyAlignment="1">
      <alignment horizontal="right"/>
    </xf>
    <xf numFmtId="0" fontId="44" fillId="0" borderId="25" xfId="0" applyFont="1" applyFill="1" applyBorder="1" applyAlignment="1">
      <alignment horizontal="center"/>
    </xf>
    <xf numFmtId="0" fontId="44" fillId="0" borderId="25" xfId="0" applyFont="1" applyFill="1" applyBorder="1" applyAlignment="1"/>
    <xf numFmtId="4" fontId="44" fillId="0" borderId="25" xfId="0" applyNumberFormat="1" applyFont="1" applyFill="1" applyBorder="1" applyAlignment="1">
      <alignment horizontal="right"/>
    </xf>
    <xf numFmtId="10" fontId="44" fillId="0" borderId="25" xfId="0" applyNumberFormat="1" applyFont="1" applyFill="1" applyBorder="1" applyAlignment="1">
      <alignment horizontal="center"/>
    </xf>
    <xf numFmtId="0" fontId="11" fillId="2" borderId="0" xfId="0" applyFont="1" applyFill="1" applyAlignment="1"/>
    <xf numFmtId="4" fontId="44" fillId="0" borderId="23" xfId="0" applyNumberFormat="1" applyFont="1" applyFill="1" applyBorder="1" applyAlignment="1">
      <alignment horizontal="center"/>
    </xf>
    <xf numFmtId="4" fontId="44" fillId="0" borderId="24" xfId="0" applyNumberFormat="1" applyFont="1" applyFill="1" applyBorder="1" applyAlignment="1">
      <alignment horizontal="left"/>
    </xf>
    <xf numFmtId="4" fontId="11" fillId="0" borderId="0" xfId="0" applyNumberFormat="1" applyFont="1" applyFill="1" applyAlignment="1"/>
    <xf numFmtId="4" fontId="46" fillId="0" borderId="0" xfId="0" applyNumberFormat="1" applyFont="1" applyFill="1" applyAlignment="1"/>
    <xf numFmtId="4" fontId="44" fillId="0" borderId="22" xfId="0" applyNumberFormat="1" applyFont="1" applyFill="1" applyBorder="1" applyAlignment="1">
      <alignment horizontal="right"/>
    </xf>
    <xf numFmtId="10" fontId="44" fillId="0" borderId="3" xfId="0" applyNumberFormat="1" applyFont="1" applyFill="1" applyBorder="1" applyAlignment="1">
      <alignment horizontal="right"/>
    </xf>
    <xf numFmtId="0" fontId="7" fillId="0" borderId="0" xfId="0" applyFont="1" applyFill="1" applyAlignment="1"/>
    <xf numFmtId="0" fontId="47" fillId="0" borderId="0" xfId="0" applyFont="1" applyFill="1" applyAlignment="1"/>
    <xf numFmtId="40" fontId="44" fillId="0" borderId="3" xfId="0" applyNumberFormat="1" applyFont="1" applyFill="1" applyBorder="1" applyAlignment="1">
      <alignment horizontal="right"/>
    </xf>
    <xf numFmtId="4" fontId="44" fillId="0" borderId="1" xfId="0" applyNumberFormat="1" applyFont="1" applyBorder="1" applyAlignment="1">
      <alignment horizontal="center"/>
    </xf>
    <xf numFmtId="4" fontId="43" fillId="0" borderId="1" xfId="0" applyNumberFormat="1" applyFont="1" applyBorder="1" applyAlignment="1">
      <alignment horizontal="center"/>
    </xf>
    <xf numFmtId="9" fontId="43" fillId="0" borderId="1" xfId="0" applyNumberFormat="1" applyFont="1" applyBorder="1" applyAlignment="1">
      <alignment horizontal="center"/>
    </xf>
    <xf numFmtId="9" fontId="44" fillId="0" borderId="1" xfId="0" applyNumberFormat="1" applyFont="1" applyBorder="1" applyAlignment="1">
      <alignment horizontal="center"/>
    </xf>
    <xf numFmtId="1" fontId="43" fillId="0" borderId="1" xfId="0" applyNumberFormat="1" applyFont="1" applyBorder="1" applyAlignment="1">
      <alignment horizontal="center"/>
    </xf>
    <xf numFmtId="165" fontId="43" fillId="0" borderId="1" xfId="0" applyNumberFormat="1" applyFont="1" applyBorder="1" applyAlignment="1">
      <alignment horizontal="center"/>
    </xf>
    <xf numFmtId="4" fontId="44" fillId="0" borderId="2" xfId="0" applyNumberFormat="1" applyFont="1" applyBorder="1" applyAlignment="1">
      <alignment horizontal="center"/>
    </xf>
    <xf numFmtId="0" fontId="44" fillId="0" borderId="37" xfId="0" applyFont="1" applyBorder="1" applyAlignment="1"/>
    <xf numFmtId="0" fontId="43" fillId="0" borderId="37" xfId="0" applyFont="1" applyBorder="1" applyAlignment="1"/>
    <xf numFmtId="0" fontId="44" fillId="0" borderId="38" xfId="0" applyFont="1" applyBorder="1" applyAlignment="1"/>
    <xf numFmtId="0" fontId="44" fillId="0" borderId="23" xfId="0" applyFont="1" applyBorder="1" applyAlignment="1">
      <alignment horizontal="center"/>
    </xf>
    <xf numFmtId="0" fontId="44" fillId="0" borderId="34" xfId="0" applyFont="1" applyBorder="1" applyAlignment="1">
      <alignment horizontal="center"/>
    </xf>
    <xf numFmtId="0" fontId="44" fillId="0" borderId="39" xfId="0" applyFont="1" applyBorder="1" applyAlignment="1"/>
    <xf numFmtId="4" fontId="44" fillId="0" borderId="40" xfId="0" applyNumberFormat="1" applyFont="1" applyBorder="1" applyAlignment="1">
      <alignment horizontal="center"/>
    </xf>
    <xf numFmtId="1" fontId="44" fillId="0" borderId="40" xfId="0" applyNumberFormat="1" applyFont="1" applyBorder="1" applyAlignment="1">
      <alignment horizontal="center"/>
    </xf>
    <xf numFmtId="2" fontId="41" fillId="0" borderId="25" xfId="0" applyNumberFormat="1" applyFont="1" applyBorder="1" applyAlignment="1">
      <alignment horizontal="center"/>
    </xf>
    <xf numFmtId="1" fontId="44" fillId="0" borderId="41" xfId="0" applyNumberFormat="1" applyFont="1" applyBorder="1" applyAlignment="1">
      <alignment horizontal="center"/>
    </xf>
    <xf numFmtId="4" fontId="44" fillId="0" borderId="42" xfId="0" applyNumberFormat="1" applyFont="1" applyBorder="1" applyAlignment="1">
      <alignment horizontal="center"/>
    </xf>
    <xf numFmtId="9" fontId="44" fillId="0" borderId="43" xfId="0" applyNumberFormat="1" applyFont="1" applyBorder="1" applyAlignment="1">
      <alignment horizontal="center"/>
    </xf>
    <xf numFmtId="4" fontId="44" fillId="0" borderId="43" xfId="0" applyNumberFormat="1" applyFont="1" applyBorder="1" applyAlignment="1">
      <alignment horizontal="center"/>
    </xf>
    <xf numFmtId="0" fontId="44" fillId="0" borderId="29" xfId="0" applyFont="1" applyBorder="1" applyAlignment="1">
      <alignment horizontal="center"/>
    </xf>
    <xf numFmtId="0" fontId="44" fillId="0" borderId="30" xfId="0" applyFont="1" applyFill="1" applyBorder="1" applyAlignment="1"/>
    <xf numFmtId="0" fontId="44" fillId="0" borderId="0" xfId="0" applyFont="1" applyFill="1" applyBorder="1" applyAlignment="1">
      <alignment horizontal="left"/>
    </xf>
    <xf numFmtId="0" fontId="44" fillId="0" borderId="3" xfId="0" applyFont="1" applyFill="1" applyBorder="1" applyAlignment="1">
      <alignment horizontal="left"/>
    </xf>
    <xf numFmtId="4" fontId="44" fillId="0" borderId="3" xfId="0" applyNumberFormat="1" applyFont="1" applyBorder="1" applyAlignment="1">
      <alignment horizontal="center"/>
    </xf>
    <xf numFmtId="4" fontId="44" fillId="0" borderId="44" xfId="0" applyNumberFormat="1" applyFont="1" applyBorder="1" applyAlignment="1">
      <alignment horizontal="center"/>
    </xf>
    <xf numFmtId="0" fontId="43" fillId="0" borderId="3" xfId="0" applyFont="1" applyFill="1" applyBorder="1" applyAlignment="1">
      <alignment horizontal="left"/>
    </xf>
    <xf numFmtId="4" fontId="43" fillId="0" borderId="3" xfId="0" applyNumberFormat="1" applyFont="1" applyBorder="1" applyAlignment="1">
      <alignment horizontal="center"/>
    </xf>
    <xf numFmtId="4" fontId="43" fillId="0" borderId="44" xfId="0" applyNumberFormat="1" applyFont="1" applyBorder="1" applyAlignment="1">
      <alignment horizontal="center"/>
    </xf>
    <xf numFmtId="165" fontId="44" fillId="0" borderId="39" xfId="0" applyNumberFormat="1" applyFont="1" applyBorder="1" applyAlignment="1">
      <alignment horizontal="center"/>
    </xf>
    <xf numFmtId="165" fontId="43" fillId="0" borderId="37" xfId="0" applyNumberFormat="1" applyFont="1" applyBorder="1" applyAlignment="1">
      <alignment horizontal="center"/>
    </xf>
    <xf numFmtId="165" fontId="44" fillId="0" borderId="37" xfId="0" applyNumberFormat="1" applyFont="1" applyBorder="1" applyAlignment="1">
      <alignment horizontal="center"/>
    </xf>
    <xf numFmtId="165" fontId="44" fillId="0" borderId="38" xfId="0" applyNumberFormat="1" applyFont="1" applyBorder="1" applyAlignment="1">
      <alignment horizontal="center"/>
    </xf>
    <xf numFmtId="165" fontId="44" fillId="0" borderId="44" xfId="0" applyNumberFormat="1" applyFont="1" applyBorder="1" applyAlignment="1">
      <alignment horizontal="center"/>
    </xf>
    <xf numFmtId="165" fontId="43" fillId="0" borderId="44" xfId="0" applyNumberFormat="1" applyFont="1" applyBorder="1" applyAlignment="1">
      <alignment horizontal="center"/>
    </xf>
    <xf numFmtId="165" fontId="44" fillId="0" borderId="3" xfId="0" applyNumberFormat="1" applyFont="1" applyBorder="1" applyAlignment="1">
      <alignment horizontal="center"/>
    </xf>
    <xf numFmtId="4" fontId="44" fillId="0" borderId="1" xfId="0" applyNumberFormat="1" applyFont="1" applyFill="1" applyBorder="1" applyAlignment="1">
      <alignment horizontal="center"/>
    </xf>
    <xf numFmtId="9" fontId="44" fillId="0" borderId="43" xfId="0" applyNumberFormat="1" applyFont="1" applyFill="1" applyBorder="1" applyAlignment="1">
      <alignment horizontal="center"/>
    </xf>
    <xf numFmtId="165" fontId="44" fillId="0" borderId="37" xfId="0" applyNumberFormat="1" applyFont="1" applyBorder="1" applyAlignment="1">
      <alignment horizontal="center" wrapText="1"/>
    </xf>
    <xf numFmtId="0" fontId="10" fillId="0" borderId="0" xfId="0" applyFont="1" applyBorder="1" applyAlignment="1">
      <alignment horizontal="center"/>
    </xf>
    <xf numFmtId="0" fontId="44" fillId="0" borderId="46" xfId="0" applyFont="1" applyFill="1" applyBorder="1" applyAlignment="1"/>
    <xf numFmtId="165" fontId="43" fillId="0" borderId="37" xfId="0" applyNumberFormat="1" applyFont="1" applyFill="1" applyBorder="1" applyAlignment="1">
      <alignment horizontal="center"/>
    </xf>
    <xf numFmtId="0" fontId="8" fillId="0" borderId="0" xfId="0" applyFont="1" applyFill="1"/>
    <xf numFmtId="0" fontId="44" fillId="0" borderId="47" xfId="0" applyFont="1" applyBorder="1" applyAlignment="1"/>
    <xf numFmtId="0" fontId="43" fillId="0" borderId="47" xfId="0" applyFont="1" applyBorder="1" applyAlignment="1"/>
    <xf numFmtId="4" fontId="44" fillId="0" borderId="46" xfId="0" applyNumberFormat="1" applyFont="1" applyFill="1" applyBorder="1" applyAlignment="1">
      <alignment horizontal="left"/>
    </xf>
    <xf numFmtId="0" fontId="44" fillId="0" borderId="46" xfId="0" applyFont="1" applyFill="1" applyBorder="1" applyAlignment="1">
      <alignment horizontal="left"/>
    </xf>
    <xf numFmtId="0" fontId="44" fillId="0" borderId="49" xfId="0" applyFont="1" applyFill="1" applyBorder="1" applyAlignment="1">
      <alignment horizontal="left"/>
    </xf>
    <xf numFmtId="0" fontId="44" fillId="0" borderId="7" xfId="0" applyFont="1" applyFill="1" applyBorder="1" applyAlignment="1">
      <alignment horizontal="left"/>
    </xf>
    <xf numFmtId="0" fontId="43" fillId="0" borderId="7" xfId="0" applyFont="1" applyFill="1" applyBorder="1" applyAlignment="1">
      <alignment horizontal="left"/>
    </xf>
    <xf numFmtId="165" fontId="44" fillId="0" borderId="24" xfId="0" applyNumberFormat="1" applyFont="1" applyBorder="1" applyAlignment="1">
      <alignment horizontal="center"/>
    </xf>
    <xf numFmtId="165" fontId="43" fillId="0" borderId="24" xfId="0" applyNumberFormat="1" applyFont="1" applyBorder="1" applyAlignment="1">
      <alignment horizontal="center"/>
    </xf>
    <xf numFmtId="0" fontId="44" fillId="0" borderId="7" xfId="0" applyFont="1" applyBorder="1" applyAlignment="1"/>
    <xf numFmtId="0" fontId="44" fillId="0" borderId="46" xfId="2" applyFont="1" applyBorder="1" applyAlignment="1"/>
    <xf numFmtId="0" fontId="8" fillId="0" borderId="0" xfId="0" applyFont="1" applyAlignment="1">
      <alignment horizontal="center"/>
    </xf>
    <xf numFmtId="0" fontId="44" fillId="0" borderId="39" xfId="0" applyFont="1" applyBorder="1" applyAlignment="1">
      <alignment horizontal="center"/>
    </xf>
    <xf numFmtId="0" fontId="44" fillId="0" borderId="37" xfId="0" applyFont="1" applyBorder="1" applyAlignment="1">
      <alignment horizontal="center"/>
    </xf>
    <xf numFmtId="0" fontId="44" fillId="0" borderId="0" xfId="0" applyFont="1" applyFill="1" applyBorder="1" applyAlignment="1">
      <alignment horizontal="center"/>
    </xf>
    <xf numFmtId="0" fontId="44" fillId="0" borderId="46" xfId="0" applyFont="1" applyFill="1" applyBorder="1" applyAlignment="1">
      <alignment horizontal="center"/>
    </xf>
    <xf numFmtId="4" fontId="44" fillId="0" borderId="0" xfId="0" applyNumberFormat="1" applyFont="1" applyFill="1" applyBorder="1" applyAlignment="1">
      <alignment horizontal="center"/>
    </xf>
    <xf numFmtId="0" fontId="44" fillId="0" borderId="1" xfId="0" applyFont="1" applyBorder="1" applyAlignment="1">
      <alignment horizontal="center"/>
    </xf>
    <xf numFmtId="0" fontId="44" fillId="0" borderId="1" xfId="0" applyFont="1" applyFill="1" applyBorder="1" applyAlignment="1">
      <alignment horizontal="center"/>
    </xf>
    <xf numFmtId="0" fontId="43" fillId="0" borderId="1" xfId="0" applyFont="1" applyBorder="1" applyAlignment="1">
      <alignment horizontal="center"/>
    </xf>
    <xf numFmtId="0" fontId="43" fillId="0" borderId="1" xfId="0" applyFont="1" applyFill="1" applyBorder="1" applyAlignment="1">
      <alignment horizontal="center"/>
    </xf>
    <xf numFmtId="0" fontId="44" fillId="0" borderId="48" xfId="0" applyFont="1" applyFill="1" applyBorder="1" applyAlignment="1">
      <alignment horizontal="center"/>
    </xf>
    <xf numFmtId="0" fontId="44" fillId="0" borderId="24" xfId="0" applyFont="1" applyFill="1" applyBorder="1" applyAlignment="1">
      <alignment horizontal="center"/>
    </xf>
    <xf numFmtId="0" fontId="44" fillId="0" borderId="3" xfId="0" applyFont="1" applyBorder="1" applyAlignment="1">
      <alignment horizontal="center"/>
    </xf>
    <xf numFmtId="0" fontId="43" fillId="0" borderId="37" xfId="0" applyFont="1" applyBorder="1" applyAlignment="1">
      <alignment horizontal="center"/>
    </xf>
    <xf numFmtId="0" fontId="44" fillId="0" borderId="38" xfId="0" applyFont="1" applyBorder="1" applyAlignment="1">
      <alignment horizontal="center"/>
    </xf>
    <xf numFmtId="0" fontId="43" fillId="0" borderId="3" xfId="0" applyFont="1" applyFill="1" applyBorder="1" applyAlignment="1">
      <alignment horizontal="center" vertical="center"/>
    </xf>
    <xf numFmtId="0" fontId="44" fillId="0" borderId="3" xfId="2" applyFont="1" applyFill="1" applyBorder="1" applyAlignment="1">
      <alignment horizontal="center"/>
    </xf>
    <xf numFmtId="4" fontId="7" fillId="0" borderId="0" xfId="0" applyNumberFormat="1" applyFont="1" applyAlignment="1">
      <alignment horizontal="center"/>
    </xf>
    <xf numFmtId="0" fontId="44" fillId="0" borderId="0" xfId="0" applyFont="1" applyBorder="1" applyAlignment="1"/>
    <xf numFmtId="0" fontId="43" fillId="0" borderId="24" xfId="0" applyFont="1" applyFill="1" applyBorder="1" applyAlignment="1">
      <alignment horizontal="center"/>
    </xf>
    <xf numFmtId="4" fontId="44" fillId="0" borderId="0" xfId="0" applyNumberFormat="1" applyFont="1" applyBorder="1" applyAlignment="1">
      <alignment horizontal="center"/>
    </xf>
    <xf numFmtId="4" fontId="44" fillId="0" borderId="50" xfId="0" applyNumberFormat="1" applyFont="1" applyBorder="1" applyAlignment="1">
      <alignment horizontal="center"/>
    </xf>
    <xf numFmtId="4" fontId="44" fillId="0" borderId="23" xfId="0" applyNumberFormat="1" applyFont="1" applyBorder="1" applyAlignment="1">
      <alignment horizontal="center"/>
    </xf>
    <xf numFmtId="4" fontId="44" fillId="0" borderId="46" xfId="0" applyNumberFormat="1" applyFont="1" applyFill="1" applyBorder="1" applyAlignment="1"/>
    <xf numFmtId="4" fontId="44" fillId="0" borderId="3" xfId="0" applyNumberFormat="1" applyFont="1" applyFill="1" applyBorder="1" applyAlignment="1">
      <alignment horizontal="center"/>
    </xf>
    <xf numFmtId="4" fontId="44" fillId="0" borderId="37" xfId="0" applyNumberFormat="1" applyFont="1" applyBorder="1" applyAlignment="1">
      <alignment horizontal="center"/>
    </xf>
    <xf numFmtId="4" fontId="7" fillId="0" borderId="0" xfId="0" applyNumberFormat="1" applyFont="1"/>
    <xf numFmtId="4" fontId="44" fillId="0" borderId="37" xfId="0" applyNumberFormat="1" applyFont="1" applyBorder="1" applyAlignment="1"/>
    <xf numFmtId="4" fontId="44" fillId="0" borderId="51" xfId="0" applyNumberFormat="1" applyFont="1" applyBorder="1" applyAlignment="1">
      <alignment horizontal="center"/>
    </xf>
    <xf numFmtId="4" fontId="44" fillId="0" borderId="25" xfId="0" applyNumberFormat="1" applyFont="1" applyBorder="1" applyAlignment="1">
      <alignment horizontal="center"/>
    </xf>
    <xf numFmtId="4" fontId="44" fillId="0" borderId="25" xfId="0" applyNumberFormat="1" applyFont="1" applyBorder="1" applyAlignment="1"/>
    <xf numFmtId="4" fontId="44" fillId="0" borderId="25" xfId="0" applyNumberFormat="1" applyFont="1" applyBorder="1" applyAlignment="1">
      <alignment horizontal="center" vertical="center"/>
    </xf>
    <xf numFmtId="4" fontId="8" fillId="0" borderId="25" xfId="0" applyNumberFormat="1" applyFont="1" applyBorder="1"/>
    <xf numFmtId="10" fontId="44" fillId="0" borderId="52" xfId="0" applyNumberFormat="1" applyFont="1" applyBorder="1" applyAlignment="1">
      <alignment horizontal="center"/>
    </xf>
    <xf numFmtId="0" fontId="44" fillId="0" borderId="0" xfId="0" applyFont="1" applyBorder="1" applyAlignment="1">
      <alignment horizontal="center"/>
    </xf>
    <xf numFmtId="165" fontId="44" fillId="0" borderId="0" xfId="0" applyNumberFormat="1" applyFont="1" applyBorder="1" applyAlignment="1">
      <alignment horizontal="center"/>
    </xf>
    <xf numFmtId="0" fontId="7" fillId="0" borderId="0" xfId="0" applyFont="1" applyBorder="1"/>
    <xf numFmtId="0" fontId="44" fillId="0" borderId="0" xfId="0" applyFont="1" applyAlignment="1"/>
    <xf numFmtId="0" fontId="44" fillId="0" borderId="0" xfId="0" applyFont="1" applyAlignment="1">
      <alignment horizontal="center"/>
    </xf>
    <xf numFmtId="165" fontId="44" fillId="0" borderId="0" xfId="0" applyNumberFormat="1" applyFont="1" applyAlignment="1">
      <alignment horizontal="center"/>
    </xf>
    <xf numFmtId="4" fontId="43" fillId="0" borderId="3" xfId="0" applyNumberFormat="1" applyFont="1" applyFill="1" applyBorder="1" applyAlignment="1">
      <alignment horizontal="center"/>
    </xf>
    <xf numFmtId="0" fontId="43" fillId="0" borderId="29" xfId="0" applyFont="1" applyBorder="1" applyAlignment="1">
      <alignment horizontal="center"/>
    </xf>
    <xf numFmtId="165" fontId="43" fillId="0" borderId="38" xfId="0" applyNumberFormat="1" applyFont="1" applyBorder="1" applyAlignment="1">
      <alignment horizontal="center"/>
    </xf>
    <xf numFmtId="0" fontId="43" fillId="0" borderId="44" xfId="0" applyFont="1" applyFill="1" applyBorder="1" applyAlignment="1">
      <alignment horizontal="left"/>
    </xf>
    <xf numFmtId="2" fontId="43" fillId="0" borderId="24" xfId="2" applyNumberFormat="1" applyFont="1" applyFill="1" applyBorder="1" applyAlignment="1">
      <alignment wrapText="1"/>
    </xf>
    <xf numFmtId="49" fontId="43" fillId="0" borderId="24" xfId="2" applyNumberFormat="1" applyFont="1" applyFill="1" applyBorder="1" applyAlignment="1"/>
    <xf numFmtId="0" fontId="44" fillId="0" borderId="24" xfId="2" applyFont="1" applyFill="1" applyBorder="1" applyAlignment="1"/>
    <xf numFmtId="4" fontId="44" fillId="0" borderId="3" xfId="0" applyNumberFormat="1" applyFont="1" applyFill="1" applyBorder="1" applyAlignment="1"/>
    <xf numFmtId="4" fontId="44" fillId="0" borderId="7" xfId="0" applyNumberFormat="1" applyFont="1" applyFill="1" applyBorder="1" applyAlignment="1"/>
    <xf numFmtId="0" fontId="43" fillId="0" borderId="23" xfId="0" applyFont="1" applyFill="1" applyBorder="1" applyAlignment="1">
      <alignment horizontal="center" vertical="center"/>
    </xf>
    <xf numFmtId="0" fontId="43" fillId="0" borderId="3" xfId="0" applyFont="1" applyFill="1" applyBorder="1" applyAlignment="1">
      <alignment vertical="center" wrapText="1"/>
    </xf>
    <xf numFmtId="0" fontId="43" fillId="0" borderId="3" xfId="0" applyFont="1" applyFill="1" applyBorder="1" applyAlignment="1">
      <alignment horizontal="left" vertical="center" wrapText="1"/>
    </xf>
    <xf numFmtId="0" fontId="43" fillId="0" borderId="0" xfId="0" applyFont="1" applyBorder="1" applyAlignment="1"/>
    <xf numFmtId="0" fontId="44" fillId="0" borderId="25" xfId="0" applyFont="1" applyBorder="1" applyAlignment="1">
      <alignment horizontal="center"/>
    </xf>
    <xf numFmtId="10" fontId="44" fillId="0" borderId="25" xfId="0" applyNumberFormat="1" applyFont="1" applyBorder="1" applyAlignment="1">
      <alignment horizontal="center"/>
    </xf>
    <xf numFmtId="0" fontId="43" fillId="0" borderId="36" xfId="0" applyFont="1" applyFill="1" applyBorder="1" applyAlignment="1">
      <alignment horizontal="center"/>
    </xf>
    <xf numFmtId="0" fontId="43" fillId="0" borderId="54" xfId="0" applyFont="1" applyFill="1" applyBorder="1" applyAlignment="1">
      <alignment horizontal="left"/>
    </xf>
    <xf numFmtId="0" fontId="43" fillId="0" borderId="54" xfId="0" applyFont="1" applyFill="1" applyBorder="1" applyAlignment="1">
      <alignment horizontal="center"/>
    </xf>
    <xf numFmtId="4" fontId="43" fillId="0" borderId="54" xfId="0" applyNumberFormat="1" applyFont="1" applyFill="1" applyBorder="1" applyAlignment="1">
      <alignment horizontal="right"/>
    </xf>
    <xf numFmtId="4" fontId="44" fillId="0" borderId="53" xfId="0" applyNumberFormat="1" applyFont="1" applyFill="1" applyBorder="1" applyAlignment="1">
      <alignment horizontal="right"/>
    </xf>
    <xf numFmtId="10" fontId="44" fillId="0" borderId="53" xfId="0" applyNumberFormat="1" applyFont="1" applyFill="1" applyBorder="1" applyAlignment="1">
      <alignment horizontal="center"/>
    </xf>
    <xf numFmtId="0" fontId="44" fillId="0" borderId="27" xfId="0" applyFont="1" applyFill="1" applyBorder="1" applyAlignment="1">
      <alignment horizontal="center"/>
    </xf>
    <xf numFmtId="4" fontId="44" fillId="0" borderId="33" xfId="0" applyNumberFormat="1" applyFont="1" applyBorder="1" applyAlignment="1">
      <alignment horizontal="center"/>
    </xf>
    <xf numFmtId="167" fontId="46" fillId="0" borderId="0" xfId="0" applyNumberFormat="1" applyFont="1" applyAlignment="1">
      <alignment horizontal="center"/>
    </xf>
    <xf numFmtId="167" fontId="46" fillId="0" borderId="1" xfId="0" applyNumberFormat="1" applyFont="1" applyBorder="1" applyAlignment="1">
      <alignment horizontal="center"/>
    </xf>
    <xf numFmtId="167" fontId="46" fillId="0" borderId="2" xfId="0" applyNumberFormat="1" applyFont="1" applyBorder="1" applyAlignment="1">
      <alignment horizontal="center"/>
    </xf>
    <xf numFmtId="167" fontId="44" fillId="0" borderId="25" xfId="0" applyNumberFormat="1" applyFont="1" applyBorder="1" applyAlignment="1">
      <alignment horizontal="center"/>
    </xf>
    <xf numFmtId="167" fontId="44" fillId="0" borderId="26" xfId="0" applyNumberFormat="1" applyFont="1" applyFill="1" applyBorder="1" applyAlignment="1">
      <alignment horizontal="center"/>
    </xf>
    <xf numFmtId="167" fontId="43" fillId="0" borderId="3" xfId="0" applyNumberFormat="1" applyFont="1" applyFill="1" applyBorder="1" applyAlignment="1">
      <alignment horizontal="center"/>
    </xf>
    <xf numFmtId="167" fontId="44" fillId="0" borderId="3" xfId="0" applyNumberFormat="1" applyFont="1" applyFill="1" applyBorder="1" applyAlignment="1">
      <alignment horizontal="center"/>
    </xf>
    <xf numFmtId="167" fontId="43" fillId="0" borderId="54" xfId="0" applyNumberFormat="1" applyFont="1" applyFill="1" applyBorder="1" applyAlignment="1">
      <alignment horizontal="center"/>
    </xf>
    <xf numFmtId="167" fontId="44" fillId="0" borderId="53" xfId="0" applyNumberFormat="1" applyFont="1" applyFill="1" applyBorder="1" applyAlignment="1">
      <alignment horizontal="center"/>
    </xf>
    <xf numFmtId="167" fontId="43" fillId="0" borderId="3" xfId="2" applyNumberFormat="1" applyFont="1" applyFill="1" applyBorder="1" applyAlignment="1">
      <alignment horizontal="center"/>
    </xf>
    <xf numFmtId="167" fontId="44" fillId="0" borderId="3" xfId="2" applyNumberFormat="1" applyFont="1" applyFill="1" applyBorder="1" applyAlignment="1">
      <alignment horizontal="center"/>
    </xf>
    <xf numFmtId="167" fontId="44" fillId="0" borderId="8" xfId="0" applyNumberFormat="1" applyFont="1" applyFill="1" applyBorder="1" applyAlignment="1">
      <alignment horizontal="center"/>
    </xf>
    <xf numFmtId="167" fontId="44" fillId="0" borderId="25" xfId="0" applyNumberFormat="1" applyFont="1" applyFill="1" applyBorder="1" applyAlignment="1">
      <alignment horizontal="center"/>
    </xf>
    <xf numFmtId="167" fontId="43" fillId="0" borderId="0" xfId="0" applyNumberFormat="1" applyFont="1" applyBorder="1" applyAlignment="1"/>
    <xf numFmtId="167" fontId="43" fillId="0" borderId="0" xfId="0" applyNumberFormat="1" applyFont="1" applyBorder="1" applyAlignment="1">
      <alignment horizontal="center"/>
    </xf>
    <xf numFmtId="167" fontId="12" fillId="0" borderId="0" xfId="0" applyNumberFormat="1" applyFont="1" applyAlignment="1"/>
    <xf numFmtId="2" fontId="43" fillId="0" borderId="3" xfId="0" applyNumberFormat="1" applyFont="1" applyFill="1" applyBorder="1" applyAlignment="1">
      <alignment horizontal="right"/>
    </xf>
    <xf numFmtId="49" fontId="43" fillId="0" borderId="3" xfId="0" applyNumberFormat="1" applyFont="1" applyFill="1" applyBorder="1" applyAlignment="1">
      <alignment horizontal="center"/>
    </xf>
    <xf numFmtId="0" fontId="43" fillId="0" borderId="24" xfId="2" applyFont="1" applyFill="1" applyBorder="1" applyAlignment="1">
      <alignment wrapText="1"/>
    </xf>
    <xf numFmtId="0" fontId="45" fillId="0" borderId="24" xfId="0" applyFont="1" applyFill="1" applyBorder="1" applyAlignment="1"/>
    <xf numFmtId="0" fontId="45" fillId="0" borderId="24" xfId="0" applyFont="1" applyFill="1" applyBorder="1" applyAlignment="1">
      <alignment wrapText="1"/>
    </xf>
    <xf numFmtId="0" fontId="43" fillId="0" borderId="27" xfId="0" applyFont="1" applyFill="1" applyBorder="1" applyAlignment="1">
      <alignment horizontal="center"/>
    </xf>
    <xf numFmtId="0" fontId="43" fillId="0" borderId="53" xfId="0" applyFont="1" applyFill="1" applyBorder="1" applyAlignment="1">
      <alignment horizontal="left"/>
    </xf>
    <xf numFmtId="0" fontId="43" fillId="0" borderId="53" xfId="0" applyFont="1" applyFill="1" applyBorder="1" applyAlignment="1">
      <alignment horizontal="center"/>
    </xf>
    <xf numFmtId="167" fontId="43" fillId="0" borderId="53" xfId="0" applyNumberFormat="1" applyFont="1" applyFill="1" applyBorder="1" applyAlignment="1">
      <alignment horizontal="center"/>
    </xf>
    <xf numFmtId="4" fontId="43" fillId="0" borderId="53" xfId="0" applyNumberFormat="1" applyFont="1" applyFill="1" applyBorder="1" applyAlignment="1">
      <alignment horizontal="right"/>
    </xf>
    <xf numFmtId="0" fontId="43" fillId="0" borderId="36" xfId="0" applyFont="1" applyBorder="1" applyAlignment="1">
      <alignment horizontal="center"/>
    </xf>
    <xf numFmtId="0" fontId="44" fillId="0" borderId="54" xfId="0" applyFont="1" applyFill="1" applyBorder="1" applyAlignment="1">
      <alignment horizontal="left"/>
    </xf>
    <xf numFmtId="0" fontId="44" fillId="0" borderId="54" xfId="0" applyFont="1" applyFill="1" applyBorder="1" applyAlignment="1">
      <alignment horizontal="center"/>
    </xf>
    <xf numFmtId="167" fontId="44" fillId="0" borderId="54" xfId="0" applyNumberFormat="1" applyFont="1" applyFill="1" applyBorder="1" applyAlignment="1">
      <alignment horizontal="center"/>
    </xf>
    <xf numFmtId="4" fontId="44" fillId="0" borderId="54" xfId="0" applyNumberFormat="1" applyFont="1" applyFill="1" applyBorder="1" applyAlignment="1">
      <alignment horizontal="right"/>
    </xf>
    <xf numFmtId="10" fontId="44" fillId="0" borderId="54" xfId="0" applyNumberFormat="1" applyFont="1" applyFill="1" applyBorder="1" applyAlignment="1">
      <alignment horizontal="center"/>
    </xf>
    <xf numFmtId="0" fontId="44" fillId="0" borderId="53" xfId="0" applyFont="1" applyFill="1" applyBorder="1" applyAlignment="1"/>
    <xf numFmtId="0" fontId="44" fillId="0" borderId="53" xfId="0" applyFont="1" applyFill="1" applyBorder="1" applyAlignment="1">
      <alignment horizontal="center"/>
    </xf>
    <xf numFmtId="4" fontId="43" fillId="0" borderId="1" xfId="0" applyNumberFormat="1" applyFont="1" applyFill="1" applyBorder="1" applyAlignment="1">
      <alignment horizontal="center"/>
    </xf>
    <xf numFmtId="0" fontId="44" fillId="0" borderId="3" xfId="0" applyFont="1" applyFill="1" applyBorder="1" applyAlignment="1"/>
    <xf numFmtId="0" fontId="10" fillId="0" borderId="24" xfId="2" applyFont="1" applyFill="1" applyBorder="1" applyAlignment="1">
      <alignment vertical="center" wrapText="1"/>
    </xf>
    <xf numFmtId="0" fontId="48" fillId="0" borderId="0" xfId="0" applyFont="1" applyFill="1" applyAlignment="1">
      <alignment vertical="center"/>
    </xf>
    <xf numFmtId="165" fontId="43" fillId="0" borderId="3" xfId="0" applyNumberFormat="1" applyFont="1" applyFill="1" applyBorder="1" applyAlignment="1">
      <alignment horizontal="center"/>
    </xf>
    <xf numFmtId="0" fontId="6" fillId="0" borderId="0" xfId="0" applyFont="1" applyFill="1"/>
    <xf numFmtId="0" fontId="43" fillId="0" borderId="56" xfId="0" applyFont="1" applyFill="1" applyBorder="1" applyAlignment="1">
      <alignment horizontal="left"/>
    </xf>
    <xf numFmtId="0" fontId="43" fillId="0" borderId="2" xfId="0" applyFont="1" applyFill="1" applyBorder="1" applyAlignment="1">
      <alignment horizontal="center"/>
    </xf>
    <xf numFmtId="4" fontId="43" fillId="0" borderId="2" xfId="0" applyNumberFormat="1" applyFont="1" applyFill="1" applyBorder="1" applyAlignment="1">
      <alignment horizontal="center"/>
    </xf>
    <xf numFmtId="4" fontId="43" fillId="0" borderId="2" xfId="0" applyNumberFormat="1" applyFont="1" applyBorder="1" applyAlignment="1">
      <alignment horizontal="center"/>
    </xf>
    <xf numFmtId="9" fontId="44" fillId="0" borderId="51" xfId="0" applyNumberFormat="1" applyFont="1" applyBorder="1" applyAlignment="1">
      <alignment horizontal="center"/>
    </xf>
    <xf numFmtId="0" fontId="43" fillId="0" borderId="57" xfId="0" applyFont="1" applyBorder="1" applyAlignment="1">
      <alignment horizontal="center"/>
    </xf>
    <xf numFmtId="0" fontId="43" fillId="0" borderId="58" xfId="0" applyFont="1" applyFill="1" applyBorder="1" applyAlignment="1">
      <alignment horizontal="left"/>
    </xf>
    <xf numFmtId="0" fontId="43" fillId="0" borderId="40" xfId="0" applyFont="1" applyFill="1" applyBorder="1" applyAlignment="1">
      <alignment horizontal="center"/>
    </xf>
    <xf numFmtId="165" fontId="43" fillId="0" borderId="50" xfId="0" applyNumberFormat="1" applyFont="1" applyBorder="1" applyAlignment="1">
      <alignment horizontal="center"/>
    </xf>
    <xf numFmtId="4" fontId="43" fillId="0" borderId="40" xfId="0" applyNumberFormat="1" applyFont="1" applyFill="1" applyBorder="1" applyAlignment="1">
      <alignment horizontal="center"/>
    </xf>
    <xf numFmtId="4" fontId="43" fillId="0" borderId="40" xfId="0" applyNumberFormat="1" applyFont="1" applyBorder="1" applyAlignment="1">
      <alignment horizontal="center"/>
    </xf>
    <xf numFmtId="9" fontId="44" fillId="0" borderId="59" xfId="0" applyNumberFormat="1" applyFont="1" applyBorder="1" applyAlignment="1">
      <alignment horizontal="center"/>
    </xf>
    <xf numFmtId="165" fontId="44" fillId="0" borderId="54" xfId="0" applyNumberFormat="1" applyFont="1" applyBorder="1" applyAlignment="1">
      <alignment horizontal="center"/>
    </xf>
    <xf numFmtId="4" fontId="43" fillId="0" borderId="54" xfId="0" applyNumberFormat="1" applyFont="1" applyFill="1" applyBorder="1" applyAlignment="1">
      <alignment horizontal="center"/>
    </xf>
    <xf numFmtId="4" fontId="43" fillId="0" borderId="54" xfId="0" applyNumberFormat="1" applyFont="1" applyBorder="1" applyAlignment="1">
      <alignment horizontal="center"/>
    </xf>
    <xf numFmtId="9" fontId="44" fillId="0" borderId="55" xfId="0" applyNumberFormat="1" applyFont="1" applyBorder="1" applyAlignment="1">
      <alignment horizontal="center"/>
    </xf>
    <xf numFmtId="0" fontId="43" fillId="0" borderId="27" xfId="0" applyFont="1" applyBorder="1" applyAlignment="1">
      <alignment horizontal="center"/>
    </xf>
    <xf numFmtId="0" fontId="44" fillId="0" borderId="53" xfId="0" applyFont="1" applyFill="1" applyBorder="1" applyAlignment="1">
      <alignment horizontal="left"/>
    </xf>
    <xf numFmtId="165" fontId="43" fillId="0" borderId="53" xfId="0" applyNumberFormat="1" applyFont="1" applyBorder="1" applyAlignment="1">
      <alignment horizontal="center"/>
    </xf>
    <xf numFmtId="4" fontId="43" fillId="0" borderId="53" xfId="0" applyNumberFormat="1" applyFont="1" applyFill="1" applyBorder="1" applyAlignment="1">
      <alignment horizontal="center"/>
    </xf>
    <xf numFmtId="4" fontId="43" fillId="0" borderId="53" xfId="0" applyNumberFormat="1" applyFont="1" applyBorder="1" applyAlignment="1">
      <alignment horizontal="center"/>
    </xf>
    <xf numFmtId="9" fontId="43" fillId="0" borderId="53" xfId="0" applyNumberFormat="1" applyFont="1" applyBorder="1" applyAlignment="1">
      <alignment horizontal="center"/>
    </xf>
    <xf numFmtId="9" fontId="44" fillId="0" borderId="33" xfId="0" applyNumberFormat="1" applyFont="1" applyBorder="1" applyAlignment="1">
      <alignment horizontal="center"/>
    </xf>
    <xf numFmtId="0" fontId="43" fillId="0" borderId="30" xfId="0" applyFont="1" applyFill="1" applyBorder="1" applyAlignment="1"/>
    <xf numFmtId="0" fontId="43" fillId="0" borderId="8" xfId="2" applyFont="1" applyFill="1" applyBorder="1" applyAlignment="1">
      <alignment horizontal="center"/>
    </xf>
    <xf numFmtId="165" fontId="43" fillId="0" borderId="8" xfId="0" applyNumberFormat="1" applyFont="1" applyBorder="1" applyAlignment="1">
      <alignment horizontal="center"/>
    </xf>
    <xf numFmtId="4" fontId="43" fillId="0" borderId="8" xfId="0" applyNumberFormat="1" applyFont="1" applyBorder="1" applyAlignment="1">
      <alignment horizontal="center"/>
    </xf>
    <xf numFmtId="0" fontId="43" fillId="0" borderId="34" xfId="0" applyFont="1" applyBorder="1" applyAlignment="1">
      <alignment horizontal="center"/>
    </xf>
    <xf numFmtId="0" fontId="43" fillId="0" borderId="26" xfId="0" applyFont="1" applyFill="1" applyBorder="1" applyAlignment="1">
      <alignment horizontal="left"/>
    </xf>
    <xf numFmtId="0" fontId="43" fillId="0" borderId="26" xfId="2" applyFont="1" applyFill="1" applyBorder="1" applyAlignment="1">
      <alignment horizontal="center"/>
    </xf>
    <xf numFmtId="165" fontId="43" fillId="0" borderId="26" xfId="0" applyNumberFormat="1" applyFont="1" applyBorder="1" applyAlignment="1">
      <alignment horizontal="center"/>
    </xf>
    <xf numFmtId="4" fontId="43" fillId="0" borderId="26" xfId="0" applyNumberFormat="1" applyFont="1" applyBorder="1" applyAlignment="1">
      <alignment horizontal="center"/>
    </xf>
    <xf numFmtId="0" fontId="43" fillId="0" borderId="54" xfId="0" applyFont="1" applyFill="1" applyBorder="1" applyAlignment="1"/>
    <xf numFmtId="0" fontId="43" fillId="0" borderId="54" xfId="2" applyFont="1" applyFill="1" applyBorder="1" applyAlignment="1">
      <alignment horizontal="center"/>
    </xf>
    <xf numFmtId="165" fontId="43" fillId="0" borderId="54" xfId="0" applyNumberFormat="1" applyFont="1" applyBorder="1" applyAlignment="1">
      <alignment horizontal="center"/>
    </xf>
    <xf numFmtId="0" fontId="44" fillId="0" borderId="29" xfId="0" applyFont="1" applyFill="1" applyBorder="1" applyAlignment="1">
      <alignment horizontal="center"/>
    </xf>
    <xf numFmtId="0" fontId="44" fillId="0" borderId="8" xfId="0" applyFont="1" applyFill="1" applyBorder="1" applyAlignment="1">
      <alignment horizontal="center"/>
    </xf>
    <xf numFmtId="165" fontId="44" fillId="0" borderId="38" xfId="0" applyNumberFormat="1" applyFont="1" applyFill="1" applyBorder="1" applyAlignment="1">
      <alignment horizontal="center"/>
    </xf>
    <xf numFmtId="4" fontId="44" fillId="0" borderId="2" xfId="0" applyNumberFormat="1" applyFont="1" applyFill="1" applyBorder="1" applyAlignment="1">
      <alignment horizontal="center"/>
    </xf>
    <xf numFmtId="9" fontId="44" fillId="0" borderId="2" xfId="0" applyNumberFormat="1" applyFont="1" applyFill="1" applyBorder="1" applyAlignment="1">
      <alignment horizontal="center"/>
    </xf>
    <xf numFmtId="9" fontId="44" fillId="0" borderId="51" xfId="0" applyNumberFormat="1" applyFont="1" applyFill="1" applyBorder="1" applyAlignment="1">
      <alignment horizontal="center"/>
    </xf>
    <xf numFmtId="0" fontId="43" fillId="0" borderId="60" xfId="0" applyFont="1" applyBorder="1" applyAlignment="1"/>
    <xf numFmtId="0" fontId="43" fillId="0" borderId="26" xfId="0" applyFont="1" applyFill="1" applyBorder="1" applyAlignment="1">
      <alignment horizontal="center" vertical="center"/>
    </xf>
    <xf numFmtId="165" fontId="43" fillId="0" borderId="39" xfId="0" applyNumberFormat="1" applyFont="1" applyBorder="1" applyAlignment="1">
      <alignment horizontal="center"/>
    </xf>
    <xf numFmtId="0" fontId="43" fillId="0" borderId="54" xfId="0" applyFont="1" applyBorder="1" applyAlignment="1"/>
    <xf numFmtId="0" fontId="43" fillId="0" borderId="54" xfId="0" applyFont="1" applyFill="1" applyBorder="1" applyAlignment="1">
      <alignment horizontal="center" vertical="center"/>
    </xf>
    <xf numFmtId="0" fontId="43" fillId="0" borderId="53" xfId="0" applyFont="1" applyBorder="1" applyAlignment="1"/>
    <xf numFmtId="0" fontId="43" fillId="0" borderId="53" xfId="0" applyFont="1" applyFill="1" applyBorder="1" applyAlignment="1">
      <alignment horizontal="center" vertical="center"/>
    </xf>
    <xf numFmtId="0" fontId="43" fillId="0" borderId="24" xfId="2" applyFont="1" applyFill="1" applyBorder="1" applyAlignment="1">
      <alignment horizontal="left" wrapText="1"/>
    </xf>
    <xf numFmtId="0" fontId="43" fillId="0" borderId="36" xfId="0" applyFont="1" applyFill="1" applyBorder="1" applyAlignment="1">
      <alignment horizontal="center" vertical="center"/>
    </xf>
    <xf numFmtId="0" fontId="43" fillId="0" borderId="54" xfId="2" applyFont="1" applyFill="1" applyBorder="1" applyAlignment="1"/>
    <xf numFmtId="167" fontId="43" fillId="0" borderId="54" xfId="2" applyNumberFormat="1" applyFont="1" applyFill="1" applyBorder="1" applyAlignment="1">
      <alignment horizontal="center"/>
    </xf>
    <xf numFmtId="4" fontId="43" fillId="0" borderId="54" xfId="0" applyNumberFormat="1" applyFont="1" applyFill="1" applyBorder="1" applyAlignment="1"/>
    <xf numFmtId="0" fontId="43" fillId="0" borderId="27" xfId="0" applyFont="1" applyFill="1" applyBorder="1" applyAlignment="1">
      <alignment horizontal="center" vertical="center"/>
    </xf>
    <xf numFmtId="0" fontId="10" fillId="0" borderId="53" xfId="2" applyFont="1" applyFill="1" applyBorder="1" applyAlignment="1">
      <alignment horizontal="left" vertical="center" wrapText="1"/>
    </xf>
    <xf numFmtId="0" fontId="43" fillId="0" borderId="53" xfId="2" applyFont="1" applyFill="1" applyBorder="1" applyAlignment="1">
      <alignment horizontal="center" vertical="center"/>
    </xf>
    <xf numFmtId="167" fontId="43" fillId="0" borderId="53" xfId="2" applyNumberFormat="1" applyFont="1" applyFill="1" applyBorder="1" applyAlignment="1">
      <alignment horizontal="center" vertical="center"/>
    </xf>
    <xf numFmtId="4" fontId="43" fillId="0" borderId="53" xfId="0" applyNumberFormat="1" applyFont="1" applyFill="1" applyBorder="1" applyAlignment="1">
      <alignment vertical="center"/>
    </xf>
    <xf numFmtId="0" fontId="11" fillId="0" borderId="0" xfId="0" applyFont="1" applyFill="1" applyAlignment="1">
      <alignment vertical="center"/>
    </xf>
    <xf numFmtId="0" fontId="14" fillId="0" borderId="0" xfId="0" applyFont="1" applyAlignment="1">
      <alignment horizontal="center" vertical="center"/>
    </xf>
    <xf numFmtId="0" fontId="15" fillId="0" borderId="0" xfId="0" applyFont="1" applyAlignment="1">
      <alignment horizontal="center" vertical="center"/>
    </xf>
    <xf numFmtId="0" fontId="0" fillId="0" borderId="0" xfId="0"/>
    <xf numFmtId="0" fontId="43" fillId="0" borderId="3" xfId="2" applyFont="1" applyFill="1" applyBorder="1" applyAlignment="1"/>
    <xf numFmtId="9" fontId="44" fillId="0" borderId="52" xfId="0" applyNumberFormat="1" applyFont="1" applyBorder="1" applyAlignment="1">
      <alignment horizontal="center"/>
    </xf>
    <xf numFmtId="4" fontId="43" fillId="0" borderId="3" xfId="0" applyNumberFormat="1" applyFont="1" applyFill="1" applyBorder="1" applyAlignment="1" applyProtection="1">
      <alignment horizontal="right"/>
      <protection locked="0"/>
    </xf>
    <xf numFmtId="10" fontId="43" fillId="0" borderId="3" xfId="0" applyNumberFormat="1" applyFont="1" applyFill="1" applyBorder="1" applyAlignment="1" applyProtection="1">
      <alignment horizontal="center"/>
      <protection locked="0"/>
    </xf>
    <xf numFmtId="9" fontId="43" fillId="0" borderId="1" xfId="0" applyNumberFormat="1" applyFont="1" applyBorder="1" applyAlignment="1" applyProtection="1">
      <alignment horizontal="center"/>
      <protection locked="0"/>
    </xf>
    <xf numFmtId="9" fontId="43" fillId="0" borderId="1" xfId="0" applyNumberFormat="1" applyFont="1" applyFill="1" applyBorder="1" applyAlignment="1" applyProtection="1">
      <alignment horizontal="center"/>
      <protection locked="0"/>
    </xf>
    <xf numFmtId="9" fontId="43" fillId="0" borderId="2" xfId="0" applyNumberFormat="1" applyFont="1" applyBorder="1" applyAlignment="1" applyProtection="1">
      <alignment horizontal="center"/>
      <protection locked="0"/>
    </xf>
    <xf numFmtId="9" fontId="44" fillId="0" borderId="54" xfId="0" applyNumberFormat="1" applyFont="1" applyBorder="1" applyAlignment="1" applyProtection="1">
      <alignment horizontal="center"/>
      <protection locked="0"/>
    </xf>
    <xf numFmtId="9" fontId="43" fillId="0" borderId="54" xfId="0" applyNumberFormat="1" applyFont="1" applyBorder="1" applyAlignment="1" applyProtection="1">
      <alignment horizontal="center"/>
      <protection locked="0"/>
    </xf>
    <xf numFmtId="9" fontId="43" fillId="0" borderId="40" xfId="0" applyNumberFormat="1" applyFont="1" applyBorder="1" applyAlignment="1" applyProtection="1">
      <alignment horizontal="center"/>
      <protection locked="0"/>
    </xf>
    <xf numFmtId="9" fontId="43" fillId="0" borderId="53" xfId="0" applyNumberFormat="1" applyFont="1" applyBorder="1" applyAlignment="1" applyProtection="1">
      <alignment horizontal="center"/>
      <protection locked="0"/>
    </xf>
    <xf numFmtId="4" fontId="44" fillId="0" borderId="1" xfId="0" applyNumberFormat="1" applyFont="1" applyBorder="1" applyAlignment="1" applyProtection="1">
      <alignment horizontal="center"/>
      <protection locked="0"/>
    </xf>
    <xf numFmtId="9" fontId="44" fillId="0" borderId="1" xfId="0" applyNumberFormat="1" applyFont="1" applyBorder="1" applyAlignment="1" applyProtection="1">
      <alignment horizontal="center"/>
      <protection locked="0"/>
    </xf>
    <xf numFmtId="10" fontId="15" fillId="0" borderId="6" xfId="0" applyNumberFormat="1" applyFont="1" applyBorder="1" applyAlignment="1" applyProtection="1">
      <alignment horizontal="center" vertical="center" wrapText="1"/>
      <protection locked="0"/>
    </xf>
    <xf numFmtId="0" fontId="44" fillId="0" borderId="0" xfId="0" applyFont="1" applyBorder="1" applyAlignment="1" applyProtection="1">
      <protection locked="0"/>
    </xf>
    <xf numFmtId="0" fontId="42" fillId="0" borderId="0" xfId="0" applyFont="1" applyAlignment="1" applyProtection="1">
      <alignment horizontal="center"/>
      <protection locked="0"/>
    </xf>
    <xf numFmtId="0" fontId="43" fillId="0" borderId="0" xfId="0" applyFont="1" applyBorder="1" applyAlignment="1" applyProtection="1">
      <protection locked="0"/>
    </xf>
    <xf numFmtId="0" fontId="42" fillId="0" borderId="0" xfId="0" applyFont="1" applyBorder="1" applyAlignment="1" applyProtection="1">
      <alignment horizontal="center"/>
      <protection locked="0"/>
    </xf>
    <xf numFmtId="0" fontId="44" fillId="0" borderId="0" xfId="0" applyFont="1" applyBorder="1" applyAlignment="1" applyProtection="1">
      <alignment horizontal="center"/>
      <protection locked="0"/>
    </xf>
    <xf numFmtId="10" fontId="11" fillId="0" borderId="0" xfId="105" applyNumberFormat="1" applyFont="1" applyAlignment="1">
      <alignment horizontal="right"/>
    </xf>
    <xf numFmtId="0" fontId="51" fillId="0" borderId="0" xfId="106" applyFont="1" applyFill="1" applyBorder="1" applyAlignment="1">
      <alignment horizontal="left" vertical="top"/>
    </xf>
    <xf numFmtId="0" fontId="50" fillId="29" borderId="62" xfId="106" applyFont="1" applyFill="1" applyBorder="1" applyAlignment="1">
      <alignment horizontal="center" vertical="center" wrapText="1"/>
    </xf>
    <xf numFmtId="1" fontId="52" fillId="29" borderId="62" xfId="106" applyNumberFormat="1" applyFont="1" applyFill="1" applyBorder="1" applyAlignment="1">
      <alignment horizontal="center" vertical="center" shrinkToFit="1"/>
    </xf>
    <xf numFmtId="0" fontId="50" fillId="29" borderId="62" xfId="106" applyFont="1" applyFill="1" applyBorder="1" applyAlignment="1">
      <alignment horizontal="left" vertical="center" wrapText="1"/>
    </xf>
    <xf numFmtId="0" fontId="50" fillId="29" borderId="62" xfId="106" applyFont="1" applyFill="1" applyBorder="1" applyAlignment="1">
      <alignment horizontal="right" vertical="center" wrapText="1" indent="1"/>
    </xf>
    <xf numFmtId="0" fontId="51" fillId="29" borderId="62" xfId="106" applyFont="1" applyFill="1" applyBorder="1" applyAlignment="1">
      <alignment horizontal="left" vertical="top" wrapText="1"/>
    </xf>
    <xf numFmtId="43" fontId="50" fillId="29" borderId="62" xfId="107" applyFont="1" applyFill="1" applyBorder="1" applyAlignment="1">
      <alignment horizontal="left" vertical="top" wrapText="1"/>
    </xf>
    <xf numFmtId="43" fontId="50" fillId="29" borderId="63" xfId="107" applyFont="1" applyFill="1" applyBorder="1" applyAlignment="1">
      <alignment horizontal="left" vertical="top" wrapText="1"/>
    </xf>
    <xf numFmtId="43" fontId="50" fillId="29" borderId="64" xfId="107" applyNumberFormat="1" applyFont="1" applyFill="1" applyBorder="1" applyAlignment="1">
      <alignment horizontal="right" vertical="top" wrapText="1"/>
    </xf>
    <xf numFmtId="0" fontId="53" fillId="0" borderId="62" xfId="106" applyFont="1" applyFill="1" applyBorder="1" applyAlignment="1">
      <alignment horizontal="center" vertical="top" wrapText="1"/>
    </xf>
    <xf numFmtId="1" fontId="54" fillId="0" borderId="62" xfId="106" applyNumberFormat="1" applyFont="1" applyFill="1" applyBorder="1" applyAlignment="1">
      <alignment horizontal="center" vertical="top" shrinkToFit="1"/>
    </xf>
    <xf numFmtId="0" fontId="53" fillId="0" borderId="62" xfId="106" applyFont="1" applyFill="1" applyBorder="1" applyAlignment="1">
      <alignment horizontal="left" vertical="top" wrapText="1"/>
    </xf>
    <xf numFmtId="0" fontId="53" fillId="0" borderId="62" xfId="106" applyFont="1" applyFill="1" applyBorder="1" applyAlignment="1">
      <alignment horizontal="right" vertical="top" wrapText="1" indent="1"/>
    </xf>
    <xf numFmtId="43" fontId="53" fillId="0" borderId="62" xfId="107" applyFont="1" applyFill="1" applyBorder="1" applyAlignment="1">
      <alignment horizontal="right" vertical="top" wrapText="1"/>
    </xf>
    <xf numFmtId="43" fontId="51" fillId="0" borderId="62" xfId="107" applyFont="1" applyFill="1" applyBorder="1" applyAlignment="1">
      <alignment horizontal="left" vertical="center" wrapText="1"/>
    </xf>
    <xf numFmtId="43" fontId="50" fillId="0" borderId="62" xfId="107" applyFont="1" applyFill="1" applyBorder="1" applyAlignment="1">
      <alignment horizontal="right" vertical="top" wrapText="1"/>
    </xf>
    <xf numFmtId="43" fontId="50" fillId="29" borderId="62" xfId="107" applyFont="1" applyFill="1" applyBorder="1" applyAlignment="1">
      <alignment horizontal="left" vertical="top" wrapText="1" indent="1"/>
    </xf>
    <xf numFmtId="0" fontId="50" fillId="29" borderId="64" xfId="107" applyNumberFormat="1" applyFont="1" applyFill="1" applyBorder="1" applyAlignment="1">
      <alignment horizontal="right" vertical="top" wrapText="1"/>
    </xf>
    <xf numFmtId="0" fontId="51" fillId="0" borderId="62" xfId="106" applyFont="1" applyFill="1" applyBorder="1" applyAlignment="1">
      <alignment horizontal="left" vertical="top" wrapText="1"/>
    </xf>
    <xf numFmtId="0" fontId="50" fillId="0" borderId="62" xfId="107" applyNumberFormat="1" applyFont="1" applyFill="1" applyBorder="1" applyAlignment="1">
      <alignment horizontal="right" vertical="top" wrapText="1"/>
    </xf>
    <xf numFmtId="0" fontId="50" fillId="29" borderId="62" xfId="106" applyFont="1" applyFill="1" applyBorder="1" applyAlignment="1">
      <alignment horizontal="left" vertical="top" wrapText="1"/>
    </xf>
    <xf numFmtId="0" fontId="53" fillId="0" borderId="62" xfId="106" applyFont="1" applyFill="1" applyBorder="1" applyAlignment="1">
      <alignment horizontal="center" vertical="center" wrapText="1"/>
    </xf>
    <xf numFmtId="1" fontId="54" fillId="0" borderId="62" xfId="106" applyNumberFormat="1" applyFont="1" applyFill="1" applyBorder="1" applyAlignment="1">
      <alignment horizontal="center" vertical="center" shrinkToFit="1"/>
    </xf>
    <xf numFmtId="0" fontId="53" fillId="0" borderId="62" xfId="106" applyFont="1" applyFill="1" applyBorder="1" applyAlignment="1">
      <alignment horizontal="right" vertical="center" wrapText="1" indent="1"/>
    </xf>
    <xf numFmtId="0" fontId="50" fillId="30" borderId="62" xfId="106" applyFont="1" applyFill="1" applyBorder="1" applyAlignment="1">
      <alignment horizontal="center" vertical="center" wrapText="1"/>
    </xf>
    <xf numFmtId="0" fontId="50" fillId="30" borderId="62" xfId="106" applyFont="1" applyFill="1" applyBorder="1" applyAlignment="1">
      <alignment horizontal="left" vertical="top" wrapText="1"/>
    </xf>
    <xf numFmtId="0" fontId="51" fillId="0" borderId="62" xfId="106" applyFont="1" applyFill="1" applyBorder="1" applyAlignment="1">
      <alignment horizontal="left" vertical="center" wrapText="1"/>
    </xf>
    <xf numFmtId="43" fontId="50" fillId="29" borderId="62" xfId="107" applyFont="1" applyFill="1" applyBorder="1" applyAlignment="1">
      <alignment horizontal="left" vertical="center" wrapText="1" indent="1"/>
    </xf>
    <xf numFmtId="43" fontId="50" fillId="29" borderId="62" xfId="107" applyFont="1" applyFill="1" applyBorder="1" applyAlignment="1">
      <alignment horizontal="left" vertical="center" wrapText="1"/>
    </xf>
    <xf numFmtId="43" fontId="50" fillId="29" borderId="63" xfId="107" applyFont="1" applyFill="1" applyBorder="1" applyAlignment="1">
      <alignment horizontal="left" vertical="center" wrapText="1"/>
    </xf>
    <xf numFmtId="0" fontId="50" fillId="29" borderId="64" xfId="107" applyNumberFormat="1" applyFont="1" applyFill="1" applyBorder="1" applyAlignment="1">
      <alignment horizontal="right" vertical="center" wrapText="1"/>
    </xf>
    <xf numFmtId="1" fontId="52" fillId="30" borderId="62" xfId="106" applyNumberFormat="1" applyFont="1" applyFill="1" applyBorder="1" applyAlignment="1">
      <alignment horizontal="center" vertical="center" shrinkToFit="1"/>
    </xf>
    <xf numFmtId="0" fontId="51" fillId="30" borderId="62" xfId="106" applyFont="1" applyFill="1" applyBorder="1" applyAlignment="1">
      <alignment horizontal="left" vertical="top" wrapText="1"/>
    </xf>
    <xf numFmtId="0" fontId="51" fillId="30" borderId="62" xfId="106" applyFont="1" applyFill="1" applyBorder="1" applyAlignment="1">
      <alignment horizontal="center" vertical="top" wrapText="1"/>
    </xf>
    <xf numFmtId="0" fontId="50" fillId="29" borderId="62" xfId="106" applyFont="1" applyFill="1" applyBorder="1" applyAlignment="1">
      <alignment horizontal="center" vertical="top" wrapText="1"/>
    </xf>
    <xf numFmtId="1" fontId="52" fillId="29" borderId="62" xfId="106" applyNumberFormat="1" applyFont="1" applyFill="1" applyBorder="1" applyAlignment="1">
      <alignment horizontal="center" vertical="top" shrinkToFit="1"/>
    </xf>
    <xf numFmtId="43" fontId="50" fillId="29" borderId="62" xfId="107" applyFont="1" applyFill="1" applyBorder="1" applyAlignment="1">
      <alignment horizontal="right" vertical="top" wrapText="1"/>
    </xf>
    <xf numFmtId="0" fontId="50" fillId="30" borderId="62" xfId="106" applyFont="1" applyFill="1" applyBorder="1" applyAlignment="1">
      <alignment horizontal="left" vertical="center" wrapText="1"/>
    </xf>
    <xf numFmtId="0" fontId="50" fillId="30" borderId="62" xfId="106" applyFont="1" applyFill="1" applyBorder="1" applyAlignment="1">
      <alignment horizontal="center" vertical="top" wrapText="1"/>
    </xf>
    <xf numFmtId="1" fontId="52" fillId="30" borderId="62" xfId="106" applyNumberFormat="1" applyFont="1" applyFill="1" applyBorder="1" applyAlignment="1">
      <alignment horizontal="center" vertical="top" shrinkToFit="1"/>
    </xf>
    <xf numFmtId="4" fontId="50" fillId="29" borderId="64" xfId="107" applyNumberFormat="1" applyFont="1" applyFill="1" applyBorder="1" applyAlignment="1">
      <alignment horizontal="right" vertical="top" wrapText="1"/>
    </xf>
    <xf numFmtId="4" fontId="50" fillId="0" borderId="62" xfId="107" applyNumberFormat="1" applyFont="1" applyFill="1" applyBorder="1" applyAlignment="1">
      <alignment horizontal="right" vertical="top" wrapText="1"/>
    </xf>
    <xf numFmtId="0" fontId="51" fillId="29" borderId="62" xfId="106" applyFont="1" applyFill="1" applyBorder="1" applyAlignment="1">
      <alignment horizontal="center" vertical="top" wrapText="1"/>
    </xf>
    <xf numFmtId="43" fontId="50" fillId="31" borderId="62" xfId="107" applyFont="1" applyFill="1" applyBorder="1" applyAlignment="1">
      <alignment horizontal="left" vertical="top" wrapText="1"/>
    </xf>
    <xf numFmtId="43" fontId="50" fillId="31" borderId="62" xfId="107" applyFont="1" applyFill="1" applyBorder="1" applyAlignment="1">
      <alignment horizontal="left" vertical="top" wrapText="1" indent="1"/>
    </xf>
    <xf numFmtId="0" fontId="51" fillId="0" borderId="0" xfId="106" applyFont="1" applyFill="1" applyBorder="1" applyAlignment="1">
      <alignment horizontal="left" vertical="top" wrapText="1"/>
    </xf>
    <xf numFmtId="43" fontId="51" fillId="0" borderId="0" xfId="107" applyFont="1" applyFill="1" applyBorder="1" applyAlignment="1">
      <alignment horizontal="left" vertical="top"/>
    </xf>
    <xf numFmtId="43" fontId="51" fillId="0" borderId="0" xfId="106" applyNumberFormat="1" applyFont="1" applyFill="1" applyBorder="1" applyAlignment="1">
      <alignment horizontal="left" vertical="top"/>
    </xf>
    <xf numFmtId="43" fontId="50" fillId="0" borderId="62" xfId="107" applyNumberFormat="1" applyFont="1" applyFill="1" applyBorder="1" applyAlignment="1">
      <alignment horizontal="right" vertical="top" wrapText="1"/>
    </xf>
    <xf numFmtId="43" fontId="53" fillId="0" borderId="62" xfId="104" applyFont="1" applyFill="1" applyBorder="1" applyAlignment="1">
      <alignment horizontal="center" vertical="top" wrapText="1"/>
    </xf>
    <xf numFmtId="43" fontId="51" fillId="0" borderId="62" xfId="104" applyFont="1" applyFill="1" applyBorder="1" applyAlignment="1">
      <alignment horizontal="center" vertical="top" wrapText="1"/>
    </xf>
    <xf numFmtId="43" fontId="51" fillId="0" borderId="62" xfId="104" applyFont="1" applyFill="1" applyBorder="1" applyAlignment="1">
      <alignment horizontal="center" vertical="center" wrapText="1"/>
    </xf>
    <xf numFmtId="43" fontId="53" fillId="0" borderId="62" xfId="104" applyFont="1" applyFill="1" applyBorder="1" applyAlignment="1">
      <alignment horizontal="center" vertical="center" wrapText="1"/>
    </xf>
    <xf numFmtId="2" fontId="50" fillId="29" borderId="63" xfId="107" applyNumberFormat="1" applyFont="1" applyFill="1" applyBorder="1" applyAlignment="1">
      <alignment horizontal="left" vertical="top" wrapText="1"/>
    </xf>
    <xf numFmtId="2" fontId="50" fillId="29" borderId="64" xfId="107" applyNumberFormat="1" applyFont="1" applyFill="1" applyBorder="1" applyAlignment="1">
      <alignment horizontal="right" vertical="top" wrapText="1"/>
    </xf>
    <xf numFmtId="43" fontId="50" fillId="29" borderId="62" xfId="104" applyFont="1" applyFill="1" applyBorder="1" applyAlignment="1">
      <alignment horizontal="center" vertical="top" wrapText="1"/>
    </xf>
    <xf numFmtId="43" fontId="50" fillId="29" borderId="70" xfId="104" applyFont="1" applyFill="1" applyBorder="1" applyAlignment="1">
      <alignment horizontal="center" vertical="top" wrapText="1"/>
    </xf>
    <xf numFmtId="43" fontId="50" fillId="31" borderId="62" xfId="104" applyFont="1" applyFill="1" applyBorder="1" applyAlignment="1">
      <alignment horizontal="center" vertical="top" wrapText="1"/>
    </xf>
    <xf numFmtId="43" fontId="51" fillId="0" borderId="0" xfId="104" applyFont="1" applyFill="1" applyBorder="1" applyAlignment="1">
      <alignment horizontal="center" vertical="top" wrapText="1"/>
    </xf>
    <xf numFmtId="43" fontId="51" fillId="0" borderId="0" xfId="104" applyFont="1" applyFill="1" applyBorder="1" applyAlignment="1">
      <alignment horizontal="center" vertical="top"/>
    </xf>
    <xf numFmtId="168" fontId="51" fillId="29" borderId="62" xfId="104" applyNumberFormat="1" applyFont="1" applyFill="1" applyBorder="1" applyAlignment="1">
      <alignment horizontal="left" vertical="top" wrapText="1"/>
    </xf>
    <xf numFmtId="168" fontId="53" fillId="0" borderId="62" xfId="104" applyNumberFormat="1" applyFont="1" applyFill="1" applyBorder="1" applyAlignment="1">
      <alignment horizontal="right" vertical="top" wrapText="1" indent="1"/>
    </xf>
    <xf numFmtId="168" fontId="53" fillId="0" borderId="62" xfId="104" applyNumberFormat="1" applyFont="1" applyFill="1" applyBorder="1" applyAlignment="1">
      <alignment horizontal="right" vertical="center" wrapText="1" indent="1"/>
    </xf>
    <xf numFmtId="168" fontId="51" fillId="0" borderId="62" xfId="104" applyNumberFormat="1" applyFont="1" applyFill="1" applyBorder="1" applyAlignment="1">
      <alignment horizontal="left" vertical="center" wrapText="1"/>
    </xf>
    <xf numFmtId="168" fontId="51" fillId="29" borderId="70" xfId="104" applyNumberFormat="1" applyFont="1" applyFill="1" applyBorder="1" applyAlignment="1">
      <alignment horizontal="left" vertical="top" wrapText="1"/>
    </xf>
    <xf numFmtId="168" fontId="53" fillId="0" borderId="62" xfId="104" applyNumberFormat="1" applyFont="1" applyFill="1" applyBorder="1" applyAlignment="1">
      <alignment horizontal="center" vertical="top" wrapText="1"/>
    </xf>
    <xf numFmtId="168" fontId="53" fillId="0" borderId="62" xfId="104" applyNumberFormat="1" applyFont="1" applyFill="1" applyBorder="1" applyAlignment="1">
      <alignment horizontal="center" vertical="center" wrapText="1"/>
    </xf>
    <xf numFmtId="168" fontId="51" fillId="30" borderId="62" xfId="104" applyNumberFormat="1" applyFont="1" applyFill="1" applyBorder="1" applyAlignment="1">
      <alignment horizontal="left" vertical="top" wrapText="1"/>
    </xf>
    <xf numFmtId="168" fontId="53" fillId="0" borderId="62" xfId="104" applyNumberFormat="1" applyFont="1" applyFill="1" applyBorder="1" applyAlignment="1">
      <alignment horizontal="left" vertical="top" wrapText="1" indent="1"/>
    </xf>
    <xf numFmtId="168" fontId="53" fillId="0" borderId="62" xfId="104" applyNumberFormat="1" applyFont="1" applyFill="1" applyBorder="1" applyAlignment="1">
      <alignment horizontal="left" vertical="center" wrapText="1" indent="1"/>
    </xf>
    <xf numFmtId="168" fontId="53" fillId="0" borderId="62" xfId="104" applyNumberFormat="1" applyFont="1" applyFill="1" applyBorder="1" applyAlignment="1">
      <alignment horizontal="right" vertical="top" wrapText="1"/>
    </xf>
    <xf numFmtId="168" fontId="51" fillId="31" borderId="62" xfId="104" applyNumberFormat="1" applyFont="1" applyFill="1" applyBorder="1" applyAlignment="1">
      <alignment horizontal="left" vertical="top" wrapText="1"/>
    </xf>
    <xf numFmtId="168" fontId="51" fillId="0" borderId="0" xfId="104" applyNumberFormat="1" applyFont="1" applyFill="1" applyBorder="1" applyAlignment="1">
      <alignment horizontal="left" vertical="top"/>
    </xf>
    <xf numFmtId="43" fontId="50" fillId="29" borderId="71" xfId="107" applyFont="1" applyFill="1" applyBorder="1" applyAlignment="1">
      <alignment horizontal="left" vertical="center" wrapText="1" indent="1"/>
    </xf>
    <xf numFmtId="43" fontId="50" fillId="29" borderId="71" xfId="107" applyFont="1" applyFill="1" applyBorder="1" applyAlignment="1">
      <alignment horizontal="left" vertical="center" wrapText="1"/>
    </xf>
    <xf numFmtId="43" fontId="50" fillId="29" borderId="72" xfId="107" applyFont="1" applyFill="1" applyBorder="1" applyAlignment="1">
      <alignment horizontal="left" vertical="center" wrapText="1"/>
    </xf>
    <xf numFmtId="43" fontId="50" fillId="29" borderId="73" xfId="107" applyNumberFormat="1" applyFont="1" applyFill="1" applyBorder="1" applyAlignment="1">
      <alignment horizontal="right" vertical="center" wrapText="1"/>
    </xf>
    <xf numFmtId="2" fontId="42" fillId="0" borderId="0" xfId="0" applyNumberFormat="1" applyFont="1" applyBorder="1" applyAlignment="1" applyProtection="1">
      <alignment horizontal="center"/>
      <protection locked="0"/>
    </xf>
    <xf numFmtId="2" fontId="42" fillId="0" borderId="0" xfId="0" applyNumberFormat="1" applyFont="1" applyBorder="1" applyAlignment="1">
      <alignment horizontal="center"/>
    </xf>
    <xf numFmtId="2" fontId="42" fillId="0" borderId="35" xfId="0" applyNumberFormat="1" applyFont="1" applyBorder="1" applyAlignment="1">
      <alignment horizontal="center"/>
    </xf>
    <xf numFmtId="0" fontId="43" fillId="0" borderId="0" xfId="0" applyFont="1" applyBorder="1" applyAlignment="1" applyProtection="1">
      <alignment horizontal="center"/>
      <protection locked="0"/>
    </xf>
    <xf numFmtId="0" fontId="44" fillId="0" borderId="45" xfId="0" applyFont="1" applyFill="1" applyBorder="1" applyAlignment="1">
      <alignment horizontal="left"/>
    </xf>
    <xf numFmtId="0" fontId="44" fillId="0" borderId="47" xfId="0" applyFont="1" applyFill="1" applyBorder="1" applyAlignment="1">
      <alignment horizontal="left"/>
    </xf>
    <xf numFmtId="0" fontId="44" fillId="0" borderId="37" xfId="0" applyFont="1" applyFill="1" applyBorder="1" applyAlignment="1">
      <alignment horizontal="left"/>
    </xf>
    <xf numFmtId="0" fontId="14" fillId="0" borderId="0" xfId="0" applyFont="1" applyAlignment="1">
      <alignment horizontal="center" vertical="center"/>
    </xf>
    <xf numFmtId="2" fontId="14" fillId="0" borderId="0" xfId="0" applyNumberFormat="1" applyFont="1" applyAlignment="1">
      <alignment horizontal="center" vertical="center" wrapText="1"/>
    </xf>
    <xf numFmtId="0" fontId="14" fillId="0" borderId="0" xfId="0" applyFont="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49" fontId="15" fillId="0" borderId="0" xfId="0" applyNumberFormat="1" applyFont="1" applyAlignment="1">
      <alignment horizontal="center" vertical="center"/>
    </xf>
    <xf numFmtId="0" fontId="15" fillId="0" borderId="0" xfId="0" applyFont="1" applyAlignment="1">
      <alignment horizontal="left" vertical="center"/>
    </xf>
    <xf numFmtId="0" fontId="14" fillId="0" borderId="0" xfId="0" applyFont="1" applyAlignment="1" applyProtection="1">
      <alignment horizontal="center" vertical="center"/>
      <protection locked="0"/>
    </xf>
    <xf numFmtId="0" fontId="15" fillId="0" borderId="0" xfId="0" applyFont="1" applyAlignment="1" applyProtection="1">
      <alignment horizontal="left" vertical="center"/>
      <protection locked="0"/>
    </xf>
    <xf numFmtId="49" fontId="15" fillId="0" borderId="0" xfId="0" applyNumberFormat="1" applyFont="1" applyAlignment="1" applyProtection="1">
      <alignment horizontal="left" vertical="center"/>
      <protection locked="0"/>
    </xf>
    <xf numFmtId="0" fontId="15" fillId="0" borderId="0" xfId="0" applyFont="1" applyAlignment="1">
      <alignment horizontal="center" vertical="center"/>
    </xf>
    <xf numFmtId="43" fontId="51" fillId="0" borderId="63" xfId="107" applyFont="1" applyFill="1" applyBorder="1" applyAlignment="1">
      <alignment horizontal="left" vertical="top" wrapText="1"/>
    </xf>
    <xf numFmtId="43" fontId="51" fillId="0" borderId="64" xfId="107" applyFont="1" applyFill="1" applyBorder="1" applyAlignment="1">
      <alignment horizontal="left" vertical="top" wrapText="1"/>
    </xf>
    <xf numFmtId="43" fontId="51" fillId="0" borderId="63" xfId="107" applyFont="1" applyFill="1" applyBorder="1" applyAlignment="1">
      <alignment horizontal="left" vertical="center" wrapText="1"/>
    </xf>
    <xf numFmtId="43" fontId="51" fillId="0" borderId="64" xfId="107" applyFont="1" applyFill="1" applyBorder="1" applyAlignment="1">
      <alignment horizontal="left" vertical="center" wrapText="1"/>
    </xf>
    <xf numFmtId="0" fontId="51" fillId="0" borderId="65" xfId="106" applyFont="1" applyFill="1" applyBorder="1" applyAlignment="1">
      <alignment horizontal="left" vertical="center" wrapText="1"/>
    </xf>
    <xf numFmtId="0" fontId="51" fillId="0" borderId="66" xfId="106" applyFont="1" applyFill="1" applyBorder="1" applyAlignment="1">
      <alignment horizontal="left" vertical="center" wrapText="1"/>
    </xf>
    <xf numFmtId="0" fontId="50" fillId="0" borderId="63" xfId="107" applyNumberFormat="1" applyFont="1" applyFill="1" applyBorder="1" applyAlignment="1">
      <alignment horizontal="left" vertical="top" wrapText="1" indent="3"/>
    </xf>
    <xf numFmtId="43" fontId="50" fillId="0" borderId="64" xfId="107" applyFont="1" applyFill="1" applyBorder="1" applyAlignment="1">
      <alignment horizontal="left" vertical="top" wrapText="1" indent="3"/>
    </xf>
    <xf numFmtId="0" fontId="51" fillId="0" borderId="68" xfId="106" applyFont="1" applyFill="1" applyBorder="1" applyAlignment="1">
      <alignment horizontal="left" vertical="center" wrapText="1"/>
    </xf>
    <xf numFmtId="0" fontId="51" fillId="0" borderId="64" xfId="106" applyFont="1" applyFill="1" applyBorder="1" applyAlignment="1">
      <alignment horizontal="left" vertical="center" wrapText="1"/>
    </xf>
    <xf numFmtId="0" fontId="50" fillId="0" borderId="63" xfId="107" applyNumberFormat="1" applyFont="1" applyFill="1" applyBorder="1" applyAlignment="1">
      <alignment horizontal="right" vertical="top" wrapText="1"/>
    </xf>
    <xf numFmtId="43" fontId="50" fillId="0" borderId="64" xfId="107" applyFont="1" applyFill="1" applyBorder="1" applyAlignment="1">
      <alignment horizontal="right" vertical="top" wrapText="1"/>
    </xf>
    <xf numFmtId="0" fontId="50" fillId="0" borderId="68" xfId="106" applyFont="1" applyFill="1" applyBorder="1" applyAlignment="1">
      <alignment horizontal="center" vertical="top" wrapText="1"/>
    </xf>
    <xf numFmtId="0" fontId="50" fillId="0" borderId="64" xfId="106" applyFont="1" applyFill="1" applyBorder="1" applyAlignment="1">
      <alignment horizontal="center" vertical="top" wrapText="1"/>
    </xf>
    <xf numFmtId="43" fontId="51" fillId="29" borderId="63" xfId="107" applyFont="1" applyFill="1" applyBorder="1" applyAlignment="1">
      <alignment horizontal="left" vertical="top" wrapText="1"/>
    </xf>
    <xf numFmtId="43" fontId="51" fillId="29" borderId="64" xfId="107" applyFont="1" applyFill="1" applyBorder="1" applyAlignment="1">
      <alignment horizontal="left" vertical="top" wrapText="1"/>
    </xf>
    <xf numFmtId="0" fontId="50" fillId="0" borderId="61" xfId="106" applyFont="1" applyFill="1" applyBorder="1" applyAlignment="1">
      <alignment horizontal="center" vertical="top" wrapText="1"/>
    </xf>
    <xf numFmtId="0" fontId="50" fillId="0" borderId="67" xfId="106" applyFont="1" applyFill="1" applyBorder="1" applyAlignment="1">
      <alignment horizontal="center" vertical="top" wrapText="1"/>
    </xf>
    <xf numFmtId="4" fontId="50" fillId="0" borderId="63" xfId="107" applyNumberFormat="1" applyFont="1" applyFill="1" applyBorder="1" applyAlignment="1">
      <alignment horizontal="left" vertical="top" wrapText="1" indent="3"/>
    </xf>
    <xf numFmtId="43" fontId="50" fillId="0" borderId="63" xfId="107" applyNumberFormat="1" applyFont="1" applyFill="1" applyBorder="1" applyAlignment="1">
      <alignment horizontal="left" vertical="top" wrapText="1" indent="3"/>
    </xf>
    <xf numFmtId="43" fontId="50" fillId="0" borderId="63" xfId="107" applyNumberFormat="1" applyFont="1" applyFill="1" applyBorder="1" applyAlignment="1">
      <alignment horizontal="right" vertical="top" wrapText="1"/>
    </xf>
    <xf numFmtId="0" fontId="50" fillId="0" borderId="0" xfId="106" applyFont="1" applyFill="1" applyBorder="1" applyAlignment="1">
      <alignment horizontal="center" vertical="top" wrapText="1"/>
    </xf>
    <xf numFmtId="0" fontId="50" fillId="0" borderId="69" xfId="106" applyFont="1" applyFill="1" applyBorder="1" applyAlignment="1">
      <alignment horizontal="center" vertical="top" wrapText="1"/>
    </xf>
    <xf numFmtId="2" fontId="51" fillId="0" borderId="63" xfId="107" applyNumberFormat="1" applyFont="1" applyFill="1" applyBorder="1" applyAlignment="1">
      <alignment horizontal="left" vertical="center" wrapText="1"/>
    </xf>
    <xf numFmtId="2" fontId="51" fillId="0" borderId="64" xfId="107" applyNumberFormat="1" applyFont="1" applyFill="1" applyBorder="1" applyAlignment="1">
      <alignment horizontal="left" vertical="center" wrapText="1"/>
    </xf>
    <xf numFmtId="2" fontId="50" fillId="0" borderId="63" xfId="107" applyNumberFormat="1" applyFont="1" applyFill="1" applyBorder="1" applyAlignment="1">
      <alignment horizontal="right" vertical="top" wrapText="1"/>
    </xf>
    <xf numFmtId="2" fontId="50" fillId="0" borderId="64" xfId="107" applyNumberFormat="1" applyFont="1" applyFill="1" applyBorder="1" applyAlignment="1">
      <alignment horizontal="right" vertical="top" wrapText="1"/>
    </xf>
    <xf numFmtId="0" fontId="51" fillId="0" borderId="61" xfId="106" applyFont="1" applyFill="1" applyBorder="1" applyAlignment="1">
      <alignment horizontal="left" vertical="center" wrapText="1"/>
    </xf>
    <xf numFmtId="0" fontId="51" fillId="0" borderId="67" xfId="106" applyFont="1" applyFill="1" applyBorder="1" applyAlignment="1">
      <alignment horizontal="left" vertical="center" wrapText="1"/>
    </xf>
    <xf numFmtId="4" fontId="50" fillId="0" borderId="68" xfId="106" applyNumberFormat="1" applyFont="1" applyFill="1" applyBorder="1" applyAlignment="1">
      <alignment vertical="top" wrapText="1"/>
    </xf>
    <xf numFmtId="0" fontId="50" fillId="0" borderId="68" xfId="106" applyFont="1" applyFill="1" applyBorder="1" applyAlignment="1">
      <alignment vertical="top" wrapText="1"/>
    </xf>
    <xf numFmtId="2" fontId="14" fillId="0" borderId="0" xfId="0" applyNumberFormat="1" applyFont="1" applyFill="1" applyAlignment="1" applyProtection="1">
      <alignment horizontal="center" vertical="center"/>
      <protection locked="0"/>
    </xf>
    <xf numFmtId="2" fontId="55" fillId="0" borderId="61" xfId="106" applyNumberFormat="1" applyFont="1" applyFill="1" applyBorder="1" applyAlignment="1">
      <alignment horizontal="center" vertical="center" wrapText="1"/>
    </xf>
    <xf numFmtId="0" fontId="55" fillId="0" borderId="61" xfId="106" applyFont="1" applyFill="1" applyBorder="1" applyAlignment="1">
      <alignment horizontal="center" vertical="center" wrapText="1"/>
    </xf>
  </cellXfs>
  <cellStyles count="108">
    <cellStyle name="20% - Accent1" xfId="8"/>
    <cellStyle name="20% - Accent2" xfId="9"/>
    <cellStyle name="20% - Accent3" xfId="10"/>
    <cellStyle name="20% - Accent4" xfId="11"/>
    <cellStyle name="20% - Accent5" xfId="12"/>
    <cellStyle name="20% - Accent6" xfId="13"/>
    <cellStyle name="20% - Ênfase1 2" xfId="14"/>
    <cellStyle name="20% - Ênfase2 2" xfId="15"/>
    <cellStyle name="20% - Ênfase3 2" xfId="16"/>
    <cellStyle name="20% - Ênfase4 2" xfId="17"/>
    <cellStyle name="20% - Ênfase5 2" xfId="18"/>
    <cellStyle name="20% - Ênfase6 2" xfId="19"/>
    <cellStyle name="40% - Accent1" xfId="20"/>
    <cellStyle name="40% - Accent2" xfId="21"/>
    <cellStyle name="40% - Accent3" xfId="22"/>
    <cellStyle name="40% - Accent4" xfId="23"/>
    <cellStyle name="40% - Accent5" xfId="24"/>
    <cellStyle name="40% - Accent6" xfId="25"/>
    <cellStyle name="40% - Ênfase1 2" xfId="26"/>
    <cellStyle name="40% - Ênfase2 2" xfId="27"/>
    <cellStyle name="40% - Ênfase3 2" xfId="28"/>
    <cellStyle name="40% - Ênfase4 2" xfId="29"/>
    <cellStyle name="40% - Ênfase5 2" xfId="30"/>
    <cellStyle name="40% - Ênfase6 2" xfId="31"/>
    <cellStyle name="60% - Accent1" xfId="32"/>
    <cellStyle name="60% - Accent2" xfId="33"/>
    <cellStyle name="60% - Accent3" xfId="34"/>
    <cellStyle name="60% - Accent4" xfId="35"/>
    <cellStyle name="60% - Accent5" xfId="36"/>
    <cellStyle name="60% - Accent6" xfId="37"/>
    <cellStyle name="60% - Ênfase1 2" xfId="38"/>
    <cellStyle name="60% - Ênfase2 2" xfId="39"/>
    <cellStyle name="60% - Ênfase3 2" xfId="40"/>
    <cellStyle name="60% - Ênfase4 2" xfId="41"/>
    <cellStyle name="60% - Ênfase5 2" xfId="42"/>
    <cellStyle name="60% - Ênfase6 2" xfId="43"/>
    <cellStyle name="Accent1" xfId="44"/>
    <cellStyle name="Accent2" xfId="45"/>
    <cellStyle name="Accent3" xfId="46"/>
    <cellStyle name="Accent4" xfId="47"/>
    <cellStyle name="Accent5" xfId="48"/>
    <cellStyle name="Accent6" xfId="49"/>
    <cellStyle name="Bad" xfId="50"/>
    <cellStyle name="Bom 2" xfId="51"/>
    <cellStyle name="Calculation" xfId="52"/>
    <cellStyle name="Cálculo 2" xfId="53"/>
    <cellStyle name="Célula de Verificação 2" xfId="54"/>
    <cellStyle name="Célula Vinculada 2" xfId="55"/>
    <cellStyle name="Check Cell" xfId="56"/>
    <cellStyle name="Ênfase1 2" xfId="57"/>
    <cellStyle name="Ênfase2 2" xfId="58"/>
    <cellStyle name="Ênfase3 2" xfId="59"/>
    <cellStyle name="Ênfase4 2" xfId="60"/>
    <cellStyle name="Ênfase5 2" xfId="61"/>
    <cellStyle name="Ênfase6 2" xfId="62"/>
    <cellStyle name="Entrada 2" xfId="63"/>
    <cellStyle name="Explanatory Text" xfId="64"/>
    <cellStyle name="Good" xfId="65"/>
    <cellStyle name="Heading 1" xfId="66"/>
    <cellStyle name="Heading 2" xfId="67"/>
    <cellStyle name="Heading 3" xfId="68"/>
    <cellStyle name="Heading 4" xfId="69"/>
    <cellStyle name="Incorreto 2" xfId="70"/>
    <cellStyle name="Input" xfId="71"/>
    <cellStyle name="Linked Cell" xfId="72"/>
    <cellStyle name="Moeda 2" xfId="1"/>
    <cellStyle name="Neutra 2" xfId="73"/>
    <cellStyle name="Neutral" xfId="74"/>
    <cellStyle name="Normal" xfId="0" builtinId="0"/>
    <cellStyle name="Normal 2" xfId="2"/>
    <cellStyle name="Normal 2 2" xfId="75"/>
    <cellStyle name="Normal 2 3" xfId="4"/>
    <cellStyle name="Normal 3" xfId="5"/>
    <cellStyle name="Normal 3 2" xfId="76"/>
    <cellStyle name="Normal 4" xfId="6"/>
    <cellStyle name="Normal 4 2" xfId="77"/>
    <cellStyle name="Normal 5" xfId="7"/>
    <cellStyle name="Normal 6" xfId="103"/>
    <cellStyle name="Normal 7" xfId="106"/>
    <cellStyle name="Nota 2" xfId="78"/>
    <cellStyle name="Nota 3" xfId="79"/>
    <cellStyle name="Note" xfId="80"/>
    <cellStyle name="Output" xfId="81"/>
    <cellStyle name="Porcentagem" xfId="105" builtinId="5"/>
    <cellStyle name="Porcentagem 2" xfId="82"/>
    <cellStyle name="Saída 2" xfId="83"/>
    <cellStyle name="Texto de Aviso 2" xfId="85"/>
    <cellStyle name="Texto Explicativo 2" xfId="86"/>
    <cellStyle name="Title" xfId="87"/>
    <cellStyle name="Título 1 2" xfId="88"/>
    <cellStyle name="Título 10" xfId="89"/>
    <cellStyle name="Título 11" xfId="90"/>
    <cellStyle name="Título 12" xfId="91"/>
    <cellStyle name="Título 13" xfId="92"/>
    <cellStyle name="Título 2 2" xfId="93"/>
    <cellStyle name="Título 3 2" xfId="94"/>
    <cellStyle name="Título 4 2" xfId="95"/>
    <cellStyle name="Título 5" xfId="96"/>
    <cellStyle name="Título 6" xfId="97"/>
    <cellStyle name="Título 7" xfId="98"/>
    <cellStyle name="Título 8" xfId="99"/>
    <cellStyle name="Título 9" xfId="100"/>
    <cellStyle name="Total 2" xfId="101"/>
    <cellStyle name="Vírgula" xfId="104" builtinId="3"/>
    <cellStyle name="Vírgula 2" xfId="3"/>
    <cellStyle name="Vírgula 3" xfId="84"/>
    <cellStyle name="Vírgula 4" xfId="107"/>
    <cellStyle name="Warning Text" xfId="1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381000</xdr:colOff>
      <xdr:row>6</xdr:row>
      <xdr:rowOff>116417</xdr:rowOff>
    </xdr:from>
    <xdr:to>
      <xdr:col>1</xdr:col>
      <xdr:colOff>1347600</xdr:colOff>
      <xdr:row>8</xdr:row>
      <xdr:rowOff>190750</xdr:rowOff>
    </xdr:to>
    <xdr:pic>
      <xdr:nvPicPr>
        <xdr:cNvPr id="2"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16417"/>
          <a:ext cx="1548683" cy="54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542925</xdr:colOff>
      <xdr:row>6</xdr:row>
      <xdr:rowOff>171450</xdr:rowOff>
    </xdr:from>
    <xdr:to>
      <xdr:col>1</xdr:col>
      <xdr:colOff>1443908</xdr:colOff>
      <xdr:row>9</xdr:row>
      <xdr:rowOff>25650</xdr:rowOff>
    </xdr:to>
    <xdr:pic>
      <xdr:nvPicPr>
        <xdr:cNvPr id="2"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2925" y="171450"/>
          <a:ext cx="1548683" cy="540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230191</xdr:colOff>
      <xdr:row>31</xdr:row>
      <xdr:rowOff>95250</xdr:rowOff>
    </xdr:from>
    <xdr:to>
      <xdr:col>2</xdr:col>
      <xdr:colOff>281322</xdr:colOff>
      <xdr:row>41</xdr:row>
      <xdr:rowOff>134250</xdr:rowOff>
    </xdr:to>
    <xdr:pic>
      <xdr:nvPicPr>
        <xdr:cNvPr id="3"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0191" y="6556375"/>
          <a:ext cx="5520069" cy="1944000"/>
        </a:xfrm>
        <a:prstGeom prst="rect">
          <a:avLst/>
        </a:prstGeom>
        <a:noFill/>
        <a:scene3d>
          <a:camera prst="orthographicFront"/>
          <a:lightRig rig="threePt" dir="t"/>
        </a:scene3d>
        <a:sp3d/>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111127</xdr:colOff>
      <xdr:row>1</xdr:row>
      <xdr:rowOff>79374</xdr:rowOff>
    </xdr:from>
    <xdr:to>
      <xdr:col>1</xdr:col>
      <xdr:colOff>929503</xdr:colOff>
      <xdr:row>4</xdr:row>
      <xdr:rowOff>11874</xdr:rowOff>
    </xdr:to>
    <xdr:pic>
      <xdr:nvPicPr>
        <xdr:cNvPr id="4" name="Imagem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1127" y="269874"/>
          <a:ext cx="1445439" cy="50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130969</xdr:colOff>
      <xdr:row>31</xdr:row>
      <xdr:rowOff>130969</xdr:rowOff>
    </xdr:from>
    <xdr:to>
      <xdr:col>2</xdr:col>
      <xdr:colOff>791729</xdr:colOff>
      <xdr:row>42</xdr:row>
      <xdr:rowOff>87469</xdr:rowOff>
    </xdr:to>
    <xdr:pic>
      <xdr:nvPicPr>
        <xdr:cNvPr id="2"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969" y="6560344"/>
          <a:ext cx="6125729" cy="205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107156</xdr:colOff>
      <xdr:row>1</xdr:row>
      <xdr:rowOff>130969</xdr:rowOff>
    </xdr:from>
    <xdr:to>
      <xdr:col>1</xdr:col>
      <xdr:colOff>921564</xdr:colOff>
      <xdr:row>4</xdr:row>
      <xdr:rowOff>63469</xdr:rowOff>
    </xdr:to>
    <xdr:pic>
      <xdr:nvPicPr>
        <xdr:cNvPr id="3" name="Imagem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7156" y="321469"/>
          <a:ext cx="1445439" cy="50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423333</xdr:colOff>
      <xdr:row>0</xdr:row>
      <xdr:rowOff>232834</xdr:rowOff>
    </xdr:from>
    <xdr:to>
      <xdr:col>2</xdr:col>
      <xdr:colOff>432494</xdr:colOff>
      <xdr:row>0</xdr:row>
      <xdr:rowOff>988834</xdr:rowOff>
    </xdr:to>
    <xdr:pic>
      <xdr:nvPicPr>
        <xdr:cNvPr id="2" name="Imagem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333" y="232834"/>
          <a:ext cx="2168161" cy="756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3"/>
  <sheetViews>
    <sheetView tabSelected="1" view="pageBreakPreview" topLeftCell="A7" zoomScale="90" zoomScaleNormal="70" zoomScaleSheetLayoutView="90" workbookViewId="0">
      <pane ySplit="5" topLeftCell="A12" activePane="bottomLeft" state="frozen"/>
      <selection activeCell="A7" sqref="A7"/>
      <selection pane="bottomLeft" activeCell="H13" sqref="H13"/>
    </sheetView>
  </sheetViews>
  <sheetFormatPr defaultRowHeight="15.75" x14ac:dyDescent="0.25"/>
  <cols>
    <col min="1" max="1" width="8.7109375" style="9" customWidth="1"/>
    <col min="2" max="2" width="90.7109375" style="9" customWidth="1"/>
    <col min="3" max="3" width="7.7109375" style="10" customWidth="1"/>
    <col min="4" max="4" width="10.7109375" style="208" customWidth="1"/>
    <col min="5" max="6" width="14.7109375" style="11" customWidth="1"/>
    <col min="7" max="7" width="16.7109375" style="11" customWidth="1"/>
    <col min="8" max="8" width="10.7109375" style="12" customWidth="1"/>
    <col min="9" max="9" width="18.7109375" style="11" customWidth="1"/>
    <col min="10" max="16384" width="9.140625" style="9"/>
  </cols>
  <sheetData>
    <row r="1" spans="1:9" hidden="1" x14ac:dyDescent="0.25"/>
    <row r="2" spans="1:9" hidden="1" x14ac:dyDescent="0.25">
      <c r="A2" s="13"/>
      <c r="B2" s="13"/>
      <c r="C2" s="14"/>
      <c r="D2" s="209"/>
      <c r="E2" s="15"/>
      <c r="F2" s="15"/>
      <c r="G2" s="15"/>
      <c r="H2" s="16"/>
      <c r="I2" s="15"/>
    </row>
    <row r="3" spans="1:9" hidden="1" x14ac:dyDescent="0.25">
      <c r="A3" s="13"/>
      <c r="B3" s="13"/>
      <c r="C3" s="14"/>
      <c r="D3" s="209"/>
      <c r="E3" s="15"/>
      <c r="F3" s="15"/>
      <c r="G3" s="15"/>
      <c r="H3" s="16"/>
      <c r="I3" s="15"/>
    </row>
    <row r="4" spans="1:9" hidden="1" x14ac:dyDescent="0.25">
      <c r="A4" s="13"/>
      <c r="B4" s="13"/>
      <c r="C4" s="14"/>
      <c r="D4" s="209"/>
      <c r="E4" s="15"/>
      <c r="F4" s="15"/>
      <c r="G4" s="15"/>
      <c r="H4" s="16"/>
      <c r="I4" s="15"/>
    </row>
    <row r="5" spans="1:9" hidden="1" x14ac:dyDescent="0.25">
      <c r="A5" s="13"/>
      <c r="B5" s="13"/>
      <c r="C5" s="14"/>
      <c r="D5" s="209"/>
      <c r="E5" s="15"/>
      <c r="F5" s="15"/>
      <c r="G5" s="15"/>
      <c r="H5" s="16"/>
      <c r="I5" s="15"/>
    </row>
    <row r="6" spans="1:9" hidden="1" x14ac:dyDescent="0.25">
      <c r="A6" s="17"/>
      <c r="B6" s="17"/>
      <c r="C6" s="18"/>
      <c r="D6" s="210"/>
      <c r="E6" s="19"/>
      <c r="F6" s="19"/>
      <c r="G6" s="19"/>
      <c r="H6" s="20"/>
      <c r="I6" s="19"/>
    </row>
    <row r="7" spans="1:9" s="33" customFormat="1" ht="18" customHeight="1" x14ac:dyDescent="0.25">
      <c r="A7" s="407" t="s">
        <v>691</v>
      </c>
      <c r="B7" s="407"/>
      <c r="C7" s="407"/>
      <c r="D7" s="407"/>
      <c r="E7" s="407"/>
      <c r="F7" s="407"/>
      <c r="G7" s="407"/>
      <c r="H7" s="407"/>
      <c r="I7" s="407"/>
    </row>
    <row r="8" spans="1:9" s="33" customFormat="1" ht="18" customHeight="1" x14ac:dyDescent="0.25">
      <c r="A8" s="407" t="s">
        <v>692</v>
      </c>
      <c r="B8" s="407"/>
      <c r="C8" s="407"/>
      <c r="D8" s="407"/>
      <c r="E8" s="407"/>
      <c r="F8" s="407"/>
      <c r="G8" s="407"/>
      <c r="H8" s="407"/>
      <c r="I8" s="407"/>
    </row>
    <row r="9" spans="1:9" s="33" customFormat="1" ht="18" customHeight="1" x14ac:dyDescent="0.25">
      <c r="A9" s="408" t="s">
        <v>179</v>
      </c>
      <c r="B9" s="408"/>
      <c r="C9" s="408"/>
      <c r="D9" s="408"/>
      <c r="E9" s="408"/>
      <c r="F9" s="408"/>
      <c r="G9" s="408"/>
      <c r="H9" s="408"/>
      <c r="I9" s="408"/>
    </row>
    <row r="10" spans="1:9" s="33" customFormat="1" ht="18" customHeight="1" thickBot="1" x14ac:dyDescent="0.3">
      <c r="A10" s="409" t="s">
        <v>268</v>
      </c>
      <c r="B10" s="409"/>
      <c r="C10" s="409"/>
      <c r="D10" s="409"/>
      <c r="E10" s="409"/>
      <c r="F10" s="409"/>
      <c r="G10" s="409"/>
      <c r="H10" s="409"/>
      <c r="I10" s="409"/>
    </row>
    <row r="11" spans="1:9" s="10" customFormat="1" ht="18" customHeight="1" thickTop="1" thickBot="1" x14ac:dyDescent="0.3">
      <c r="A11" s="198" t="s">
        <v>1</v>
      </c>
      <c r="B11" s="198" t="s">
        <v>2</v>
      </c>
      <c r="C11" s="198" t="s">
        <v>3</v>
      </c>
      <c r="D11" s="211" t="s">
        <v>4</v>
      </c>
      <c r="E11" s="174" t="s">
        <v>5</v>
      </c>
      <c r="F11" s="174" t="s">
        <v>6</v>
      </c>
      <c r="G11" s="174" t="s">
        <v>7</v>
      </c>
      <c r="H11" s="199" t="s">
        <v>8</v>
      </c>
      <c r="I11" s="174" t="s">
        <v>9</v>
      </c>
    </row>
    <row r="12" spans="1:9" s="37" customFormat="1" ht="18" customHeight="1" thickTop="1" x14ac:dyDescent="0.25">
      <c r="A12" s="40" t="s">
        <v>92</v>
      </c>
      <c r="B12" s="41" t="s">
        <v>10</v>
      </c>
      <c r="C12" s="42"/>
      <c r="D12" s="212"/>
      <c r="E12" s="43"/>
      <c r="F12" s="43"/>
      <c r="G12" s="43"/>
      <c r="H12" s="44"/>
      <c r="I12" s="45"/>
    </row>
    <row r="13" spans="1:9" s="37" customFormat="1" ht="18" customHeight="1" x14ac:dyDescent="0.25">
      <c r="A13" s="46" t="s">
        <v>11</v>
      </c>
      <c r="B13" s="47" t="s">
        <v>91</v>
      </c>
      <c r="C13" s="48" t="s">
        <v>12</v>
      </c>
      <c r="D13" s="213">
        <v>40</v>
      </c>
      <c r="E13" s="312">
        <v>0</v>
      </c>
      <c r="F13" s="312">
        <v>25.2</v>
      </c>
      <c r="G13" s="312">
        <v>1008</v>
      </c>
      <c r="H13" s="313">
        <v>0.2165</v>
      </c>
      <c r="I13" s="51">
        <v>1226.232</v>
      </c>
    </row>
    <row r="14" spans="1:9" s="37" customFormat="1" ht="18" customHeight="1" x14ac:dyDescent="0.25">
      <c r="A14" s="52"/>
      <c r="B14" s="53" t="s">
        <v>13</v>
      </c>
      <c r="C14" s="54"/>
      <c r="D14" s="214"/>
      <c r="E14" s="55">
        <v>0</v>
      </c>
      <c r="F14" s="55">
        <v>1008</v>
      </c>
      <c r="G14" s="55">
        <v>1008</v>
      </c>
      <c r="H14" s="56"/>
      <c r="I14" s="57">
        <v>1226.232</v>
      </c>
    </row>
    <row r="15" spans="1:9" s="37" customFormat="1" ht="18" customHeight="1" x14ac:dyDescent="0.25">
      <c r="A15" s="52"/>
      <c r="B15" s="53"/>
      <c r="C15" s="54"/>
      <c r="D15" s="214"/>
      <c r="E15" s="55"/>
      <c r="F15" s="55"/>
      <c r="G15" s="55"/>
      <c r="H15" s="56"/>
      <c r="I15" s="57"/>
    </row>
    <row r="16" spans="1:9" s="37" customFormat="1" ht="18" customHeight="1" x14ac:dyDescent="0.25">
      <c r="A16" s="52" t="s">
        <v>93</v>
      </c>
      <c r="B16" s="58" t="s">
        <v>14</v>
      </c>
      <c r="C16" s="48"/>
      <c r="D16" s="213"/>
      <c r="E16" s="49"/>
      <c r="F16" s="49" t="s">
        <v>0</v>
      </c>
      <c r="G16" s="49"/>
      <c r="H16" s="50"/>
      <c r="I16" s="51" t="s">
        <v>0</v>
      </c>
    </row>
    <row r="17" spans="1:9" s="37" customFormat="1" ht="18" customHeight="1" x14ac:dyDescent="0.25">
      <c r="A17" s="46" t="s">
        <v>15</v>
      </c>
      <c r="B17" s="59" t="s">
        <v>16</v>
      </c>
      <c r="C17" s="48" t="s">
        <v>17</v>
      </c>
      <c r="D17" s="213">
        <v>7.2</v>
      </c>
      <c r="E17" s="312">
        <v>245.1</v>
      </c>
      <c r="F17" s="312">
        <v>39.89</v>
      </c>
      <c r="G17" s="312">
        <v>2051.9279999999999</v>
      </c>
      <c r="H17" s="313">
        <v>0.25530000000000003</v>
      </c>
      <c r="I17" s="51">
        <v>2575.7852183999998</v>
      </c>
    </row>
    <row r="18" spans="1:9" s="37" customFormat="1" ht="18" customHeight="1" x14ac:dyDescent="0.25">
      <c r="A18" s="46" t="s">
        <v>18</v>
      </c>
      <c r="B18" s="59" t="s">
        <v>19</v>
      </c>
      <c r="C18" s="48" t="s">
        <v>17</v>
      </c>
      <c r="D18" s="213">
        <v>3</v>
      </c>
      <c r="E18" s="312">
        <v>245.1</v>
      </c>
      <c r="F18" s="312">
        <v>39.89</v>
      </c>
      <c r="G18" s="312">
        <v>854.96999999999991</v>
      </c>
      <c r="H18" s="313">
        <v>0.25530000000000003</v>
      </c>
      <c r="I18" s="51">
        <v>1073.243841</v>
      </c>
    </row>
    <row r="19" spans="1:9" s="37" customFormat="1" ht="18" customHeight="1" x14ac:dyDescent="0.25">
      <c r="A19" s="46" t="s">
        <v>20</v>
      </c>
      <c r="B19" s="59" t="s">
        <v>25</v>
      </c>
      <c r="C19" s="48" t="s">
        <v>26</v>
      </c>
      <c r="D19" s="213">
        <v>1</v>
      </c>
      <c r="E19" s="312">
        <v>0</v>
      </c>
      <c r="F19" s="312">
        <v>1200</v>
      </c>
      <c r="G19" s="312">
        <v>1200</v>
      </c>
      <c r="H19" s="313">
        <v>0.25530000000000003</v>
      </c>
      <c r="I19" s="51">
        <v>1506.3600000000001</v>
      </c>
    </row>
    <row r="20" spans="1:9" s="37" customFormat="1" ht="18" customHeight="1" x14ac:dyDescent="0.25">
      <c r="A20" s="46" t="s">
        <v>21</v>
      </c>
      <c r="B20" s="59" t="s">
        <v>254</v>
      </c>
      <c r="C20" s="48" t="s">
        <v>17</v>
      </c>
      <c r="D20" s="213">
        <v>20</v>
      </c>
      <c r="E20" s="312">
        <v>37.950000000000003</v>
      </c>
      <c r="F20" s="312">
        <v>540.07000000000005</v>
      </c>
      <c r="G20" s="312">
        <v>11560.400000000001</v>
      </c>
      <c r="H20" s="313">
        <v>0.25530000000000003</v>
      </c>
      <c r="I20" s="51">
        <v>14511.770120000003</v>
      </c>
    </row>
    <row r="21" spans="1:9" s="37" customFormat="1" ht="18" customHeight="1" x14ac:dyDescent="0.25">
      <c r="A21" s="46" t="s">
        <v>145</v>
      </c>
      <c r="B21" s="59" t="s">
        <v>22</v>
      </c>
      <c r="C21" s="48" t="s">
        <v>17</v>
      </c>
      <c r="D21" s="213">
        <v>6000</v>
      </c>
      <c r="E21" s="312">
        <v>0</v>
      </c>
      <c r="F21" s="312">
        <v>0.42</v>
      </c>
      <c r="G21" s="312">
        <v>2520</v>
      </c>
      <c r="H21" s="313">
        <v>0.25530000000000003</v>
      </c>
      <c r="I21" s="51">
        <v>3163.3560000000002</v>
      </c>
    </row>
    <row r="22" spans="1:9" s="37" customFormat="1" ht="18" customHeight="1" x14ac:dyDescent="0.25">
      <c r="A22" s="52"/>
      <c r="B22" s="58" t="s">
        <v>13</v>
      </c>
      <c r="C22" s="54"/>
      <c r="D22" s="214"/>
      <c r="E22" s="55">
        <v>3259.02</v>
      </c>
      <c r="F22" s="55">
        <v>14928.278000000002</v>
      </c>
      <c r="G22" s="55">
        <v>18187.298000000003</v>
      </c>
      <c r="H22" s="56"/>
      <c r="I22" s="57">
        <v>22830.515179400005</v>
      </c>
    </row>
    <row r="23" spans="1:9" s="37" customFormat="1" ht="18" customHeight="1" x14ac:dyDescent="0.25">
      <c r="A23" s="52"/>
      <c r="B23" s="58"/>
      <c r="C23" s="54"/>
      <c r="D23" s="214"/>
      <c r="E23" s="55"/>
      <c r="F23" s="55"/>
      <c r="G23" s="57"/>
      <c r="H23" s="56"/>
      <c r="I23" s="57"/>
    </row>
    <row r="24" spans="1:9" s="37" customFormat="1" ht="18" customHeight="1" x14ac:dyDescent="0.25">
      <c r="A24" s="52" t="s">
        <v>94</v>
      </c>
      <c r="B24" s="58" t="s">
        <v>86</v>
      </c>
      <c r="C24" s="169"/>
      <c r="D24" s="214"/>
      <c r="E24" s="56"/>
      <c r="F24" s="55"/>
      <c r="G24" s="225"/>
      <c r="H24" s="56"/>
      <c r="I24" s="57"/>
    </row>
    <row r="25" spans="1:9" s="37" customFormat="1" ht="18" customHeight="1" x14ac:dyDescent="0.25">
      <c r="A25" s="52"/>
      <c r="B25" s="58" t="s">
        <v>185</v>
      </c>
      <c r="C25" s="169"/>
      <c r="D25" s="214"/>
      <c r="E25" s="56"/>
      <c r="F25" s="55"/>
      <c r="G25" s="225"/>
      <c r="H25" s="56"/>
      <c r="I25" s="57"/>
    </row>
    <row r="26" spans="1:9" s="38" customFormat="1" ht="18" customHeight="1" x14ac:dyDescent="0.25">
      <c r="A26" s="46" t="s">
        <v>24</v>
      </c>
      <c r="B26" s="59" t="s">
        <v>175</v>
      </c>
      <c r="C26" s="60" t="s">
        <v>29</v>
      </c>
      <c r="D26" s="213">
        <v>1500</v>
      </c>
      <c r="E26" s="312">
        <v>0</v>
      </c>
      <c r="F26" s="312">
        <v>4.4400000000000004</v>
      </c>
      <c r="G26" s="312">
        <v>6660.0000000000009</v>
      </c>
      <c r="H26" s="313">
        <v>0.25530000000000003</v>
      </c>
      <c r="I26" s="51">
        <v>8360.2980000000025</v>
      </c>
    </row>
    <row r="27" spans="1:9" s="38" customFormat="1" ht="18" customHeight="1" x14ac:dyDescent="0.25">
      <c r="A27" s="46" t="s">
        <v>30</v>
      </c>
      <c r="B27" s="59" t="s">
        <v>176</v>
      </c>
      <c r="C27" s="60" t="s">
        <v>29</v>
      </c>
      <c r="D27" s="213">
        <v>1000</v>
      </c>
      <c r="E27" s="312">
        <v>0</v>
      </c>
      <c r="F27" s="312">
        <v>3.4</v>
      </c>
      <c r="G27" s="312">
        <v>3400</v>
      </c>
      <c r="H27" s="313">
        <v>0.25530000000000003</v>
      </c>
      <c r="I27" s="51">
        <v>4268.0200000000004</v>
      </c>
    </row>
    <row r="28" spans="1:9" s="38" customFormat="1" ht="18" customHeight="1" x14ac:dyDescent="0.25">
      <c r="A28" s="46"/>
      <c r="B28" s="58" t="s">
        <v>252</v>
      </c>
      <c r="C28" s="60"/>
      <c r="D28" s="213"/>
      <c r="E28" s="224"/>
      <c r="F28" s="224"/>
      <c r="G28" s="49"/>
      <c r="H28" s="50"/>
      <c r="I28" s="51"/>
    </row>
    <row r="29" spans="1:9" s="38" customFormat="1" ht="18" customHeight="1" x14ac:dyDescent="0.25">
      <c r="A29" s="46" t="s">
        <v>31</v>
      </c>
      <c r="B29" s="226" t="s">
        <v>178</v>
      </c>
      <c r="C29" s="60" t="s">
        <v>29</v>
      </c>
      <c r="D29" s="213">
        <v>500</v>
      </c>
      <c r="E29" s="312">
        <v>10.86</v>
      </c>
      <c r="F29" s="312">
        <v>11.56</v>
      </c>
      <c r="G29" s="312">
        <v>11210</v>
      </c>
      <c r="H29" s="313">
        <v>0.25530000000000003</v>
      </c>
      <c r="I29" s="51">
        <v>14071.913</v>
      </c>
    </row>
    <row r="30" spans="1:9" s="38" customFormat="1" ht="18" customHeight="1" x14ac:dyDescent="0.25">
      <c r="A30" s="46" t="s">
        <v>32</v>
      </c>
      <c r="B30" s="59" t="s">
        <v>177</v>
      </c>
      <c r="C30" s="60" t="s">
        <v>17</v>
      </c>
      <c r="D30" s="213">
        <v>2100</v>
      </c>
      <c r="E30" s="312">
        <v>0</v>
      </c>
      <c r="F30" s="312">
        <v>4.41</v>
      </c>
      <c r="G30" s="312">
        <v>9261</v>
      </c>
      <c r="H30" s="313">
        <v>0.25530000000000003</v>
      </c>
      <c r="I30" s="51">
        <v>11625.3333</v>
      </c>
    </row>
    <row r="31" spans="1:9" s="38" customFormat="1" ht="18" customHeight="1" x14ac:dyDescent="0.25">
      <c r="A31" s="46"/>
      <c r="B31" s="58" t="s">
        <v>174</v>
      </c>
      <c r="C31" s="60"/>
      <c r="D31" s="213"/>
      <c r="E31" s="224"/>
      <c r="F31" s="224"/>
      <c r="G31" s="49"/>
      <c r="H31" s="50"/>
      <c r="I31" s="51"/>
    </row>
    <row r="32" spans="1:9" s="37" customFormat="1" ht="18" customHeight="1" x14ac:dyDescent="0.25">
      <c r="A32" s="46" t="s">
        <v>170</v>
      </c>
      <c r="B32" s="63" t="s">
        <v>28</v>
      </c>
      <c r="C32" s="61" t="s">
        <v>29</v>
      </c>
      <c r="D32" s="213">
        <v>1200</v>
      </c>
      <c r="E32" s="312">
        <v>0</v>
      </c>
      <c r="F32" s="312">
        <v>7.06</v>
      </c>
      <c r="G32" s="312">
        <v>8472</v>
      </c>
      <c r="H32" s="313">
        <v>0.25530000000000003</v>
      </c>
      <c r="I32" s="51">
        <v>10634.901600000001</v>
      </c>
    </row>
    <row r="33" spans="1:9" s="85" customFormat="1" ht="18" customHeight="1" x14ac:dyDescent="0.25">
      <c r="A33" s="82"/>
      <c r="B33" s="83" t="s">
        <v>13</v>
      </c>
      <c r="C33" s="169"/>
      <c r="D33" s="214"/>
      <c r="E33" s="55">
        <v>5430</v>
      </c>
      <c r="F33" s="55">
        <v>33573</v>
      </c>
      <c r="G33" s="86">
        <v>39003</v>
      </c>
      <c r="H33" s="55"/>
      <c r="I33" s="57">
        <v>48960.46590000001</v>
      </c>
    </row>
    <row r="34" spans="1:9" s="37" customFormat="1" ht="18" customHeight="1" x14ac:dyDescent="0.25">
      <c r="A34" s="52"/>
      <c r="B34" s="58"/>
      <c r="C34" s="54"/>
      <c r="D34" s="214"/>
      <c r="E34" s="55"/>
      <c r="F34" s="55"/>
      <c r="G34" s="55"/>
      <c r="H34" s="56"/>
      <c r="I34" s="57"/>
    </row>
    <row r="35" spans="1:9" s="37" customFormat="1" ht="18" customHeight="1" x14ac:dyDescent="0.25">
      <c r="A35" s="52" t="s">
        <v>96</v>
      </c>
      <c r="B35" s="58" t="s">
        <v>97</v>
      </c>
      <c r="C35" s="169"/>
      <c r="D35" s="214"/>
      <c r="E35" s="56"/>
      <c r="F35" s="55"/>
      <c r="G35" s="55"/>
      <c r="H35" s="56"/>
      <c r="I35" s="57"/>
    </row>
    <row r="36" spans="1:9" s="38" customFormat="1" ht="18" customHeight="1" x14ac:dyDescent="0.25">
      <c r="A36" s="46" t="s">
        <v>33</v>
      </c>
      <c r="B36" s="47" t="s">
        <v>242</v>
      </c>
      <c r="C36" s="185" t="s">
        <v>34</v>
      </c>
      <c r="D36" s="213">
        <v>30</v>
      </c>
      <c r="E36" s="312">
        <v>14.31</v>
      </c>
      <c r="F36" s="312">
        <v>17.850000000000001</v>
      </c>
      <c r="G36" s="312">
        <v>964.8</v>
      </c>
      <c r="H36" s="313">
        <v>0.25530000000000003</v>
      </c>
      <c r="I36" s="51">
        <v>1211.1134400000001</v>
      </c>
    </row>
    <row r="37" spans="1:9" s="38" customFormat="1" ht="18" customHeight="1" x14ac:dyDescent="0.25">
      <c r="A37" s="46" t="s">
        <v>206</v>
      </c>
      <c r="B37" s="117" t="s">
        <v>205</v>
      </c>
      <c r="C37" s="48" t="s">
        <v>17</v>
      </c>
      <c r="D37" s="213">
        <v>2.5</v>
      </c>
      <c r="E37" s="312">
        <v>41.42</v>
      </c>
      <c r="F37" s="312">
        <v>71.12</v>
      </c>
      <c r="G37" s="312">
        <v>281.35000000000002</v>
      </c>
      <c r="H37" s="313">
        <v>0.25530000000000003</v>
      </c>
      <c r="I37" s="51">
        <v>353.17865500000005</v>
      </c>
    </row>
    <row r="38" spans="1:9" s="38" customFormat="1" ht="18" customHeight="1" x14ac:dyDescent="0.25">
      <c r="A38" s="46" t="s">
        <v>207</v>
      </c>
      <c r="B38" s="117" t="s">
        <v>203</v>
      </c>
      <c r="C38" s="48" t="s">
        <v>202</v>
      </c>
      <c r="D38" s="213">
        <v>14.5</v>
      </c>
      <c r="E38" s="312">
        <v>0.45</v>
      </c>
      <c r="F38" s="312">
        <v>9.33</v>
      </c>
      <c r="G38" s="312">
        <v>141.81</v>
      </c>
      <c r="H38" s="313">
        <v>0.25530000000000003</v>
      </c>
      <c r="I38" s="51">
        <v>178.014093</v>
      </c>
    </row>
    <row r="39" spans="1:9" s="38" customFormat="1" ht="18" customHeight="1" x14ac:dyDescent="0.25">
      <c r="A39" s="46" t="s">
        <v>208</v>
      </c>
      <c r="B39" s="117" t="s">
        <v>204</v>
      </c>
      <c r="C39" s="48" t="s">
        <v>29</v>
      </c>
      <c r="D39" s="213">
        <v>0.5</v>
      </c>
      <c r="E39" s="312">
        <v>278.88</v>
      </c>
      <c r="F39" s="312">
        <v>17.18</v>
      </c>
      <c r="G39" s="312">
        <v>148.03</v>
      </c>
      <c r="H39" s="313">
        <v>0.25530000000000003</v>
      </c>
      <c r="I39" s="51">
        <v>185.82205900000002</v>
      </c>
    </row>
    <row r="40" spans="1:9" s="84" customFormat="1" ht="18" customHeight="1" x14ac:dyDescent="0.25">
      <c r="A40" s="82"/>
      <c r="B40" s="83" t="s">
        <v>13</v>
      </c>
      <c r="C40" s="169"/>
      <c r="D40" s="214"/>
      <c r="E40" s="55">
        <v>678.81500000000005</v>
      </c>
      <c r="F40" s="55">
        <v>857.17499999999995</v>
      </c>
      <c r="G40" s="55">
        <v>1535.99</v>
      </c>
      <c r="H40" s="87"/>
      <c r="I40" s="57">
        <v>1928.1282470000003</v>
      </c>
    </row>
    <row r="41" spans="1:9" s="37" customFormat="1" ht="18" customHeight="1" x14ac:dyDescent="0.25">
      <c r="A41" s="52"/>
      <c r="B41" s="58"/>
      <c r="C41" s="169"/>
      <c r="D41" s="214"/>
      <c r="E41" s="56"/>
      <c r="F41" s="55"/>
      <c r="G41" s="55"/>
      <c r="H41" s="56"/>
      <c r="I41" s="57"/>
    </row>
    <row r="42" spans="1:9" s="37" customFormat="1" ht="18" customHeight="1" x14ac:dyDescent="0.25">
      <c r="A42" s="52" t="s">
        <v>98</v>
      </c>
      <c r="B42" s="58" t="s">
        <v>99</v>
      </c>
      <c r="C42" s="169"/>
      <c r="D42" s="214"/>
      <c r="E42" s="56"/>
      <c r="F42" s="55"/>
      <c r="G42" s="55"/>
      <c r="H42" s="56"/>
      <c r="I42" s="57"/>
    </row>
    <row r="43" spans="1:9" s="37" customFormat="1" ht="18" customHeight="1" x14ac:dyDescent="0.25">
      <c r="A43" s="46" t="s">
        <v>35</v>
      </c>
      <c r="B43" s="47" t="s">
        <v>95</v>
      </c>
      <c r="C43" s="185"/>
      <c r="D43" s="213"/>
      <c r="E43" s="50"/>
      <c r="F43" s="49"/>
      <c r="G43" s="55"/>
      <c r="H43" s="56"/>
      <c r="I43" s="57"/>
    </row>
    <row r="44" spans="1:9" s="37" customFormat="1" ht="18" customHeight="1" x14ac:dyDescent="0.25">
      <c r="A44" s="52"/>
      <c r="B44" s="53" t="s">
        <v>13</v>
      </c>
      <c r="C44" s="169"/>
      <c r="D44" s="214"/>
      <c r="E44" s="55">
        <v>0</v>
      </c>
      <c r="F44" s="55">
        <v>0</v>
      </c>
      <c r="G44" s="55">
        <v>0</v>
      </c>
      <c r="H44" s="56"/>
      <c r="I44" s="57">
        <v>0</v>
      </c>
    </row>
    <row r="45" spans="1:9" s="37" customFormat="1" ht="18" customHeight="1" x14ac:dyDescent="0.25">
      <c r="A45" s="52"/>
      <c r="B45" s="59"/>
      <c r="C45" s="169"/>
      <c r="D45" s="214"/>
      <c r="E45" s="56"/>
      <c r="F45" s="55"/>
      <c r="G45" s="55"/>
      <c r="H45" s="56"/>
      <c r="I45" s="57"/>
    </row>
    <row r="46" spans="1:9" s="37" customFormat="1" ht="18" customHeight="1" x14ac:dyDescent="0.25">
      <c r="A46" s="52" t="s">
        <v>100</v>
      </c>
      <c r="B46" s="58" t="s">
        <v>101</v>
      </c>
      <c r="C46" s="169"/>
      <c r="D46" s="214"/>
      <c r="E46" s="56"/>
      <c r="F46" s="55"/>
      <c r="G46" s="55"/>
      <c r="H46" s="56"/>
      <c r="I46" s="57"/>
    </row>
    <row r="47" spans="1:9" s="38" customFormat="1" ht="18" customHeight="1" x14ac:dyDescent="0.25">
      <c r="A47" s="46" t="s">
        <v>38</v>
      </c>
      <c r="B47" s="117" t="s">
        <v>210</v>
      </c>
      <c r="C47" s="48" t="s">
        <v>17</v>
      </c>
      <c r="D47" s="213">
        <v>7</v>
      </c>
      <c r="E47" s="312">
        <v>65.489999999999995</v>
      </c>
      <c r="F47" s="312">
        <v>33.549999999999997</v>
      </c>
      <c r="G47" s="312">
        <v>693.28</v>
      </c>
      <c r="H47" s="313">
        <v>0.25530000000000003</v>
      </c>
      <c r="I47" s="51">
        <v>870.27438400000005</v>
      </c>
    </row>
    <row r="48" spans="1:9" s="38" customFormat="1" ht="18" customHeight="1" x14ac:dyDescent="0.25">
      <c r="A48" s="46" t="s">
        <v>217</v>
      </c>
      <c r="B48" s="117" t="s">
        <v>209</v>
      </c>
      <c r="C48" s="48" t="s">
        <v>202</v>
      </c>
      <c r="D48" s="213">
        <v>32.5</v>
      </c>
      <c r="E48" s="312">
        <v>5.92</v>
      </c>
      <c r="F48" s="312">
        <v>2.2200000000000002</v>
      </c>
      <c r="G48" s="312">
        <v>264.55</v>
      </c>
      <c r="H48" s="313">
        <v>0.25530000000000003</v>
      </c>
      <c r="I48" s="51">
        <v>332.08961500000004</v>
      </c>
    </row>
    <row r="49" spans="1:9" s="38" customFormat="1" ht="18" customHeight="1" x14ac:dyDescent="0.25">
      <c r="A49" s="46" t="s">
        <v>218</v>
      </c>
      <c r="B49" s="117" t="s">
        <v>211</v>
      </c>
      <c r="C49" s="48" t="s">
        <v>29</v>
      </c>
      <c r="D49" s="213">
        <v>0.5</v>
      </c>
      <c r="E49" s="312">
        <v>278.88</v>
      </c>
      <c r="F49" s="312">
        <v>17.18</v>
      </c>
      <c r="G49" s="312">
        <v>148.03</v>
      </c>
      <c r="H49" s="313">
        <v>0.25530000000000003</v>
      </c>
      <c r="I49" s="49">
        <v>185.82205900000002</v>
      </c>
    </row>
    <row r="50" spans="1:9" s="88" customFormat="1" ht="18" customHeight="1" x14ac:dyDescent="0.25">
      <c r="A50" s="52"/>
      <c r="B50" s="114" t="s">
        <v>212</v>
      </c>
      <c r="C50" s="169"/>
      <c r="D50" s="214"/>
      <c r="E50" s="55"/>
      <c r="F50" s="55"/>
      <c r="G50" s="55"/>
      <c r="H50" s="56"/>
      <c r="I50" s="55"/>
    </row>
    <row r="51" spans="1:9" s="38" customFormat="1" ht="18" customHeight="1" x14ac:dyDescent="0.25">
      <c r="A51" s="46" t="s">
        <v>219</v>
      </c>
      <c r="B51" s="117" t="s">
        <v>213</v>
      </c>
      <c r="C51" s="48" t="s">
        <v>17</v>
      </c>
      <c r="D51" s="213">
        <v>24</v>
      </c>
      <c r="E51" s="312">
        <v>65.489999999999995</v>
      </c>
      <c r="F51" s="312">
        <v>33.549999999999997</v>
      </c>
      <c r="G51" s="312">
        <v>2376.9599999999996</v>
      </c>
      <c r="H51" s="313">
        <v>0.25530000000000003</v>
      </c>
      <c r="I51" s="49">
        <v>2983.7978879999996</v>
      </c>
    </row>
    <row r="52" spans="1:9" s="38" customFormat="1" ht="18" customHeight="1" x14ac:dyDescent="0.25">
      <c r="A52" s="46" t="s">
        <v>220</v>
      </c>
      <c r="B52" s="117" t="s">
        <v>214</v>
      </c>
      <c r="C52" s="48" t="s">
        <v>202</v>
      </c>
      <c r="D52" s="213">
        <v>131</v>
      </c>
      <c r="E52" s="312">
        <v>5.92</v>
      </c>
      <c r="F52" s="312">
        <v>2.2200000000000002</v>
      </c>
      <c r="G52" s="312">
        <v>1066.3400000000001</v>
      </c>
      <c r="H52" s="313">
        <v>0.25530000000000003</v>
      </c>
      <c r="I52" s="49">
        <v>1338.5766020000003</v>
      </c>
    </row>
    <row r="53" spans="1:9" s="38" customFormat="1" ht="18" customHeight="1" x14ac:dyDescent="0.25">
      <c r="A53" s="46" t="s">
        <v>221</v>
      </c>
      <c r="B53" s="117" t="s">
        <v>216</v>
      </c>
      <c r="C53" s="48" t="s">
        <v>29</v>
      </c>
      <c r="D53" s="213">
        <v>3.5</v>
      </c>
      <c r="E53" s="312">
        <v>278.88</v>
      </c>
      <c r="F53" s="312">
        <v>17.18</v>
      </c>
      <c r="G53" s="312">
        <v>1036.21</v>
      </c>
      <c r="H53" s="313">
        <v>0.25530000000000003</v>
      </c>
      <c r="I53" s="51">
        <v>1300.7544130000001</v>
      </c>
    </row>
    <row r="54" spans="1:9" s="88" customFormat="1" ht="18" customHeight="1" x14ac:dyDescent="0.25">
      <c r="A54" s="52"/>
      <c r="B54" s="53" t="s">
        <v>215</v>
      </c>
      <c r="C54" s="169"/>
      <c r="D54" s="214"/>
      <c r="E54" s="55"/>
      <c r="F54" s="55"/>
      <c r="G54" s="55"/>
      <c r="H54" s="56"/>
      <c r="I54" s="57"/>
    </row>
    <row r="55" spans="1:9" s="38" customFormat="1" ht="18" customHeight="1" x14ac:dyDescent="0.25">
      <c r="A55" s="46" t="s">
        <v>222</v>
      </c>
      <c r="B55" s="117" t="s">
        <v>213</v>
      </c>
      <c r="C55" s="48" t="s">
        <v>17</v>
      </c>
      <c r="D55" s="213">
        <v>15</v>
      </c>
      <c r="E55" s="312">
        <v>65.489999999999995</v>
      </c>
      <c r="F55" s="312">
        <v>33.549999999999997</v>
      </c>
      <c r="G55" s="312">
        <v>1485.6</v>
      </c>
      <c r="H55" s="313">
        <v>0.25530000000000003</v>
      </c>
      <c r="I55" s="51">
        <v>1864.8736799999999</v>
      </c>
    </row>
    <row r="56" spans="1:9" s="38" customFormat="1" ht="18" customHeight="1" thickBot="1" x14ac:dyDescent="0.3">
      <c r="A56" s="200" t="s">
        <v>223</v>
      </c>
      <c r="B56" s="201" t="s">
        <v>214</v>
      </c>
      <c r="C56" s="202" t="s">
        <v>202</v>
      </c>
      <c r="D56" s="215">
        <v>55</v>
      </c>
      <c r="E56" s="312">
        <v>5.92</v>
      </c>
      <c r="F56" s="312">
        <v>2.2200000000000002</v>
      </c>
      <c r="G56" s="312">
        <v>447.70000000000005</v>
      </c>
      <c r="H56" s="313">
        <v>0.25530000000000003</v>
      </c>
      <c r="I56" s="203">
        <v>561.99781000000007</v>
      </c>
    </row>
    <row r="57" spans="1:9" s="38" customFormat="1" ht="18" customHeight="1" thickTop="1" x14ac:dyDescent="0.25">
      <c r="A57" s="229" t="s">
        <v>224</v>
      </c>
      <c r="B57" s="230" t="s">
        <v>216</v>
      </c>
      <c r="C57" s="231" t="s">
        <v>29</v>
      </c>
      <c r="D57" s="232">
        <v>2</v>
      </c>
      <c r="E57" s="312">
        <v>278.88</v>
      </c>
      <c r="F57" s="312">
        <v>17.18</v>
      </c>
      <c r="G57" s="312">
        <v>592.12</v>
      </c>
      <c r="H57" s="313">
        <v>0.25530000000000003</v>
      </c>
      <c r="I57" s="233">
        <v>743.2882360000001</v>
      </c>
    </row>
    <row r="58" spans="1:9" s="37" customFormat="1" ht="18" customHeight="1" x14ac:dyDescent="0.25">
      <c r="A58" s="52"/>
      <c r="B58" s="53" t="s">
        <v>13</v>
      </c>
      <c r="C58" s="169"/>
      <c r="D58" s="214"/>
      <c r="E58" s="55">
        <v>5979.34</v>
      </c>
      <c r="F58" s="55">
        <v>2131.4500000000003</v>
      </c>
      <c r="G58" s="55">
        <v>8110.7899999999991</v>
      </c>
      <c r="H58" s="56"/>
      <c r="I58" s="57">
        <v>10181.474687000002</v>
      </c>
    </row>
    <row r="59" spans="1:9" s="37" customFormat="1" ht="18" customHeight="1" x14ac:dyDescent="0.25">
      <c r="A59" s="46"/>
      <c r="B59" s="47"/>
      <c r="C59" s="185"/>
      <c r="D59" s="213"/>
      <c r="E59" s="50"/>
      <c r="F59" s="49"/>
      <c r="G59" s="55"/>
      <c r="H59" s="56"/>
      <c r="I59" s="57"/>
    </row>
    <row r="60" spans="1:9" s="37" customFormat="1" ht="18" customHeight="1" x14ac:dyDescent="0.25">
      <c r="A60" s="52" t="s">
        <v>102</v>
      </c>
      <c r="B60" s="58" t="s">
        <v>103</v>
      </c>
      <c r="C60" s="185"/>
      <c r="D60" s="213"/>
      <c r="E60" s="50"/>
      <c r="F60" s="49"/>
      <c r="G60" s="55"/>
      <c r="H60" s="56"/>
      <c r="I60" s="57"/>
    </row>
    <row r="61" spans="1:9" s="38" customFormat="1" ht="18" customHeight="1" x14ac:dyDescent="0.25">
      <c r="A61" s="46" t="s">
        <v>40</v>
      </c>
      <c r="B61" s="62" t="s">
        <v>255</v>
      </c>
      <c r="C61" s="48" t="s">
        <v>17</v>
      </c>
      <c r="D61" s="213">
        <v>20</v>
      </c>
      <c r="E61" s="312">
        <v>22.52</v>
      </c>
      <c r="F61" s="312">
        <v>25.22</v>
      </c>
      <c r="G61" s="312">
        <v>954.8</v>
      </c>
      <c r="H61" s="313">
        <v>0.25530000000000003</v>
      </c>
      <c r="I61" s="51">
        <v>1198.56044</v>
      </c>
    </row>
    <row r="62" spans="1:9" s="37" customFormat="1" ht="18" customHeight="1" x14ac:dyDescent="0.25">
      <c r="A62" s="52"/>
      <c r="B62" s="58" t="s">
        <v>13</v>
      </c>
      <c r="C62" s="169"/>
      <c r="D62" s="214"/>
      <c r="E62" s="55">
        <v>450.4</v>
      </c>
      <c r="F62" s="55">
        <v>504.4</v>
      </c>
      <c r="G62" s="55">
        <v>954.8</v>
      </c>
      <c r="H62" s="56"/>
      <c r="I62" s="57">
        <v>1198.56044</v>
      </c>
    </row>
    <row r="63" spans="1:9" s="37" customFormat="1" ht="18" customHeight="1" x14ac:dyDescent="0.25">
      <c r="A63" s="46"/>
      <c r="B63" s="59"/>
      <c r="C63" s="185"/>
      <c r="D63" s="213"/>
      <c r="E63" s="50"/>
      <c r="F63" s="49"/>
      <c r="G63" s="55"/>
      <c r="H63" s="56"/>
      <c r="I63" s="57"/>
    </row>
    <row r="64" spans="1:9" s="37" customFormat="1" ht="18" customHeight="1" x14ac:dyDescent="0.25">
      <c r="A64" s="52" t="s">
        <v>104</v>
      </c>
      <c r="B64" s="58" t="s">
        <v>105</v>
      </c>
      <c r="C64" s="169"/>
      <c r="D64" s="213"/>
      <c r="E64" s="50"/>
      <c r="F64" s="55"/>
      <c r="G64" s="55"/>
      <c r="H64" s="56"/>
      <c r="I64" s="57"/>
    </row>
    <row r="65" spans="1:9" s="37" customFormat="1" ht="18" customHeight="1" x14ac:dyDescent="0.25">
      <c r="A65" s="46" t="s">
        <v>43</v>
      </c>
      <c r="B65" s="227" t="s">
        <v>55</v>
      </c>
      <c r="C65" s="48" t="s">
        <v>17</v>
      </c>
      <c r="D65" s="213">
        <v>88</v>
      </c>
      <c r="E65" s="312">
        <v>114.47</v>
      </c>
      <c r="F65" s="312">
        <v>158.41999999999999</v>
      </c>
      <c r="G65" s="312">
        <v>24014.32</v>
      </c>
      <c r="H65" s="313">
        <v>0.25530000000000003</v>
      </c>
      <c r="I65" s="51">
        <v>30145.175896000001</v>
      </c>
    </row>
    <row r="66" spans="1:9" s="37" customFormat="1" ht="18" customHeight="1" x14ac:dyDescent="0.25">
      <c r="A66" s="46" t="s">
        <v>44</v>
      </c>
      <c r="B66" s="228" t="s">
        <v>197</v>
      </c>
      <c r="C66" s="48" t="s">
        <v>34</v>
      </c>
      <c r="D66" s="213">
        <v>90</v>
      </c>
      <c r="E66" s="312">
        <v>52.55</v>
      </c>
      <c r="F66" s="312">
        <v>37.17</v>
      </c>
      <c r="G66" s="312">
        <v>8074.8</v>
      </c>
      <c r="H66" s="313">
        <v>0.25530000000000003</v>
      </c>
      <c r="I66" s="51">
        <v>10136.29644</v>
      </c>
    </row>
    <row r="67" spans="1:9" s="89" customFormat="1" ht="18" customHeight="1" x14ac:dyDescent="0.25">
      <c r="A67" s="52"/>
      <c r="B67" s="58" t="s">
        <v>13</v>
      </c>
      <c r="C67" s="169"/>
      <c r="D67" s="214"/>
      <c r="E67" s="55">
        <v>14802.86</v>
      </c>
      <c r="F67" s="55">
        <v>17286.259999999998</v>
      </c>
      <c r="G67" s="55">
        <v>32089.119999999999</v>
      </c>
      <c r="H67" s="56"/>
      <c r="I67" s="57">
        <v>40281.472335999999</v>
      </c>
    </row>
    <row r="68" spans="1:9" s="37" customFormat="1" ht="18" customHeight="1" x14ac:dyDescent="0.25">
      <c r="A68" s="46"/>
      <c r="B68" s="59"/>
      <c r="C68" s="169"/>
      <c r="D68" s="214"/>
      <c r="E68" s="56"/>
      <c r="F68" s="62"/>
      <c r="G68" s="55"/>
      <c r="H68" s="56"/>
      <c r="I68" s="57"/>
    </row>
    <row r="69" spans="1:9" s="37" customFormat="1" ht="18" customHeight="1" x14ac:dyDescent="0.25">
      <c r="A69" s="52" t="s">
        <v>106</v>
      </c>
      <c r="B69" s="58" t="s">
        <v>84</v>
      </c>
      <c r="C69" s="169"/>
      <c r="D69" s="214"/>
      <c r="E69" s="56"/>
      <c r="F69" s="55"/>
      <c r="G69" s="55"/>
      <c r="H69" s="56"/>
      <c r="I69" s="57"/>
    </row>
    <row r="70" spans="1:9" s="37" customFormat="1" ht="18" customHeight="1" x14ac:dyDescent="0.25">
      <c r="A70" s="46" t="s">
        <v>45</v>
      </c>
      <c r="B70" s="59" t="s">
        <v>95</v>
      </c>
      <c r="C70" s="169"/>
      <c r="D70" s="214"/>
      <c r="E70" s="55"/>
      <c r="F70" s="55"/>
      <c r="G70" s="55"/>
      <c r="H70" s="56"/>
      <c r="I70" s="57"/>
    </row>
    <row r="71" spans="1:9" s="37" customFormat="1" ht="18" customHeight="1" x14ac:dyDescent="0.25">
      <c r="A71" s="52"/>
      <c r="B71" s="53" t="s">
        <v>13</v>
      </c>
      <c r="C71" s="169"/>
      <c r="D71" s="214"/>
      <c r="E71" s="55">
        <v>0</v>
      </c>
      <c r="F71" s="55">
        <v>0</v>
      </c>
      <c r="G71" s="55">
        <v>0</v>
      </c>
      <c r="H71" s="56"/>
      <c r="I71" s="57">
        <v>0</v>
      </c>
    </row>
    <row r="72" spans="1:9" s="37" customFormat="1" ht="18" customHeight="1" x14ac:dyDescent="0.25">
      <c r="A72" s="52"/>
      <c r="B72" s="53"/>
      <c r="C72" s="169"/>
      <c r="D72" s="214"/>
      <c r="E72" s="56"/>
      <c r="F72" s="55"/>
      <c r="G72" s="55"/>
      <c r="H72" s="56"/>
      <c r="I72" s="57"/>
    </row>
    <row r="73" spans="1:9" s="37" customFormat="1" ht="18" customHeight="1" x14ac:dyDescent="0.25">
      <c r="A73" s="52" t="s">
        <v>107</v>
      </c>
      <c r="B73" s="58" t="s">
        <v>108</v>
      </c>
      <c r="C73" s="169"/>
      <c r="D73" s="213"/>
      <c r="E73" s="50"/>
      <c r="F73" s="49"/>
      <c r="G73" s="55"/>
      <c r="H73" s="56"/>
      <c r="I73" s="57"/>
    </row>
    <row r="74" spans="1:9" s="37" customFormat="1" ht="18" customHeight="1" x14ac:dyDescent="0.25">
      <c r="A74" s="46" t="s">
        <v>48</v>
      </c>
      <c r="B74" s="59" t="s">
        <v>95</v>
      </c>
      <c r="C74" s="169"/>
      <c r="D74" s="214"/>
      <c r="E74" s="55"/>
      <c r="F74" s="55"/>
      <c r="G74" s="55"/>
      <c r="H74" s="56"/>
      <c r="I74" s="57"/>
    </row>
    <row r="75" spans="1:9" s="37" customFormat="1" ht="18" customHeight="1" x14ac:dyDescent="0.25">
      <c r="A75" s="52"/>
      <c r="B75" s="53" t="s">
        <v>13</v>
      </c>
      <c r="C75" s="54"/>
      <c r="D75" s="214"/>
      <c r="E75" s="90">
        <v>0</v>
      </c>
      <c r="F75" s="90">
        <v>0</v>
      </c>
      <c r="G75" s="90">
        <v>0</v>
      </c>
      <c r="H75" s="56"/>
      <c r="I75" s="57">
        <v>0</v>
      </c>
    </row>
    <row r="76" spans="1:9" s="37" customFormat="1" ht="18" customHeight="1" x14ac:dyDescent="0.25">
      <c r="A76" s="52"/>
      <c r="B76" s="58"/>
      <c r="C76" s="54"/>
      <c r="D76" s="214"/>
      <c r="E76" s="55"/>
      <c r="F76" s="55"/>
      <c r="G76" s="55"/>
      <c r="H76" s="56"/>
      <c r="I76" s="57"/>
    </row>
    <row r="77" spans="1:9" s="37" customFormat="1" ht="18" customHeight="1" x14ac:dyDescent="0.25">
      <c r="A77" s="52" t="s">
        <v>109</v>
      </c>
      <c r="B77" s="58" t="s">
        <v>110</v>
      </c>
      <c r="C77" s="54"/>
      <c r="D77" s="214"/>
      <c r="E77" s="55"/>
      <c r="F77" s="55"/>
      <c r="G77" s="55"/>
      <c r="H77" s="56"/>
      <c r="I77" s="57"/>
    </row>
    <row r="78" spans="1:9" s="37" customFormat="1" ht="18" customHeight="1" x14ac:dyDescent="0.25">
      <c r="A78" s="46" t="s">
        <v>49</v>
      </c>
      <c r="B78" s="59" t="s">
        <v>95</v>
      </c>
      <c r="C78" s="54"/>
      <c r="D78" s="214"/>
      <c r="E78" s="55"/>
      <c r="F78" s="55"/>
      <c r="G78" s="55"/>
      <c r="H78" s="56"/>
      <c r="I78" s="57"/>
    </row>
    <row r="79" spans="1:9" s="37" customFormat="1" ht="18" customHeight="1" x14ac:dyDescent="0.25">
      <c r="A79" s="52"/>
      <c r="B79" s="53" t="s">
        <v>13</v>
      </c>
      <c r="C79" s="54"/>
      <c r="D79" s="214"/>
      <c r="E79" s="55">
        <v>0</v>
      </c>
      <c r="F79" s="55">
        <v>0</v>
      </c>
      <c r="G79" s="55">
        <v>0</v>
      </c>
      <c r="H79" s="56"/>
      <c r="I79" s="57">
        <v>0</v>
      </c>
    </row>
    <row r="80" spans="1:9" s="37" customFormat="1" ht="18" customHeight="1" x14ac:dyDescent="0.25">
      <c r="A80" s="52"/>
      <c r="B80" s="53"/>
      <c r="C80" s="54"/>
      <c r="D80" s="214"/>
      <c r="E80" s="55"/>
      <c r="F80" s="55"/>
      <c r="G80" s="55"/>
      <c r="H80" s="56"/>
      <c r="I80" s="57"/>
    </row>
    <row r="81" spans="1:9" s="37" customFormat="1" ht="18" customHeight="1" x14ac:dyDescent="0.25">
      <c r="A81" s="52" t="s">
        <v>111</v>
      </c>
      <c r="B81" s="58" t="s">
        <v>112</v>
      </c>
      <c r="C81" s="54"/>
      <c r="D81" s="214"/>
      <c r="E81" s="55"/>
      <c r="F81" s="55"/>
      <c r="G81" s="55"/>
      <c r="H81" s="56"/>
      <c r="I81" s="57"/>
    </row>
    <row r="82" spans="1:9" s="37" customFormat="1" ht="18" customHeight="1" x14ac:dyDescent="0.25">
      <c r="A82" s="52"/>
      <c r="B82" s="58" t="s">
        <v>146</v>
      </c>
      <c r="C82" s="54"/>
      <c r="D82" s="214"/>
      <c r="E82" s="55"/>
      <c r="F82" s="55"/>
      <c r="G82" s="55"/>
      <c r="H82" s="56"/>
      <c r="I82" s="57" t="s">
        <v>0</v>
      </c>
    </row>
    <row r="83" spans="1:9" s="37" customFormat="1" ht="18" customHeight="1" x14ac:dyDescent="0.25">
      <c r="A83" s="46" t="s">
        <v>51</v>
      </c>
      <c r="B83" s="63" t="s">
        <v>39</v>
      </c>
      <c r="C83" s="61" t="s">
        <v>29</v>
      </c>
      <c r="D83" s="217">
        <v>370</v>
      </c>
      <c r="E83" s="312">
        <v>0</v>
      </c>
      <c r="F83" s="312">
        <v>8.24</v>
      </c>
      <c r="G83" s="312">
        <v>3048.8</v>
      </c>
      <c r="H83" s="313">
        <v>0.25530000000000003</v>
      </c>
      <c r="I83" s="65">
        <v>3827.1586400000006</v>
      </c>
    </row>
    <row r="84" spans="1:9" s="37" customFormat="1" ht="18" customHeight="1" x14ac:dyDescent="0.25">
      <c r="A84" s="46" t="s">
        <v>52</v>
      </c>
      <c r="B84" s="63" t="s">
        <v>36</v>
      </c>
      <c r="C84" s="61" t="s">
        <v>17</v>
      </c>
      <c r="D84" s="217">
        <v>277</v>
      </c>
      <c r="E84" s="312">
        <v>0</v>
      </c>
      <c r="F84" s="312">
        <v>3.46</v>
      </c>
      <c r="G84" s="312">
        <v>958.42</v>
      </c>
      <c r="H84" s="313">
        <v>0.25530000000000003</v>
      </c>
      <c r="I84" s="65">
        <v>1203.1046260000001</v>
      </c>
    </row>
    <row r="85" spans="1:9" s="37" customFormat="1" ht="18" customHeight="1" x14ac:dyDescent="0.25">
      <c r="A85" s="46" t="s">
        <v>149</v>
      </c>
      <c r="B85" s="63" t="s">
        <v>90</v>
      </c>
      <c r="C85" s="61" t="s">
        <v>29</v>
      </c>
      <c r="D85" s="217">
        <v>370</v>
      </c>
      <c r="E85" s="312">
        <v>0</v>
      </c>
      <c r="F85" s="312">
        <v>11.54</v>
      </c>
      <c r="G85" s="312">
        <v>4269.7999999999993</v>
      </c>
      <c r="H85" s="313">
        <v>0.25530000000000003</v>
      </c>
      <c r="I85" s="65">
        <v>5359.8799399999998</v>
      </c>
    </row>
    <row r="86" spans="1:9" s="37" customFormat="1" ht="18" customHeight="1" x14ac:dyDescent="0.25">
      <c r="A86" s="46" t="s">
        <v>150</v>
      </c>
      <c r="B86" s="226" t="s">
        <v>263</v>
      </c>
      <c r="C86" s="61" t="s">
        <v>29</v>
      </c>
      <c r="D86" s="217">
        <v>9</v>
      </c>
      <c r="E86" s="312">
        <v>0</v>
      </c>
      <c r="F86" s="312">
        <v>16.68</v>
      </c>
      <c r="G86" s="312">
        <v>150.12</v>
      </c>
      <c r="H86" s="313">
        <v>0.25530000000000003</v>
      </c>
      <c r="I86" s="65">
        <v>188.44563600000001</v>
      </c>
    </row>
    <row r="87" spans="1:9" s="37" customFormat="1" ht="18" customHeight="1" x14ac:dyDescent="0.25">
      <c r="A87" s="46" t="s">
        <v>151</v>
      </c>
      <c r="B87" s="63" t="s">
        <v>180</v>
      </c>
      <c r="C87" s="61" t="s">
        <v>34</v>
      </c>
      <c r="D87" s="217">
        <v>221</v>
      </c>
      <c r="E87" s="312">
        <v>54.2</v>
      </c>
      <c r="F87" s="312">
        <v>28.52</v>
      </c>
      <c r="G87" s="312">
        <v>18281.120000000003</v>
      </c>
      <c r="H87" s="313">
        <v>0.25530000000000003</v>
      </c>
      <c r="I87" s="65">
        <v>22948.289936000005</v>
      </c>
    </row>
    <row r="88" spans="1:9" s="37" customFormat="1" ht="18" customHeight="1" x14ac:dyDescent="0.25">
      <c r="A88" s="46" t="s">
        <v>152</v>
      </c>
      <c r="B88" s="63" t="s">
        <v>181</v>
      </c>
      <c r="C88" s="61" t="s">
        <v>34</v>
      </c>
      <c r="D88" s="217">
        <v>100</v>
      </c>
      <c r="E88" s="312">
        <v>94.99</v>
      </c>
      <c r="F88" s="312">
        <v>40.78</v>
      </c>
      <c r="G88" s="312">
        <v>13577</v>
      </c>
      <c r="H88" s="313">
        <v>0.25530000000000003</v>
      </c>
      <c r="I88" s="65">
        <v>17043.2081</v>
      </c>
    </row>
    <row r="89" spans="1:9" s="37" customFormat="1" ht="18" customHeight="1" x14ac:dyDescent="0.25">
      <c r="A89" s="46" t="s">
        <v>153</v>
      </c>
      <c r="B89" s="226" t="s">
        <v>243</v>
      </c>
      <c r="C89" s="61" t="s">
        <v>37</v>
      </c>
      <c r="D89" s="217">
        <v>3</v>
      </c>
      <c r="E89" s="312">
        <v>273.57</v>
      </c>
      <c r="F89" s="312">
        <v>429.25</v>
      </c>
      <c r="G89" s="312">
        <v>2108.46</v>
      </c>
      <c r="H89" s="313">
        <v>0.25530000000000003</v>
      </c>
      <c r="I89" s="65">
        <v>2646.7498380000002</v>
      </c>
    </row>
    <row r="90" spans="1:9" s="37" customFormat="1" ht="18" customHeight="1" x14ac:dyDescent="0.25">
      <c r="A90" s="46" t="s">
        <v>154</v>
      </c>
      <c r="B90" s="226" t="s">
        <v>245</v>
      </c>
      <c r="C90" s="61" t="s">
        <v>37</v>
      </c>
      <c r="D90" s="217">
        <v>3</v>
      </c>
      <c r="E90" s="312">
        <v>269.83</v>
      </c>
      <c r="F90" s="312">
        <v>43.93</v>
      </c>
      <c r="G90" s="312">
        <v>941.28</v>
      </c>
      <c r="H90" s="313">
        <v>0.25530000000000003</v>
      </c>
      <c r="I90" s="65">
        <v>1181.588784</v>
      </c>
    </row>
    <row r="91" spans="1:9" s="37" customFormat="1" ht="18" customHeight="1" x14ac:dyDescent="0.25">
      <c r="A91" s="46" t="s">
        <v>155</v>
      </c>
      <c r="B91" s="63" t="s">
        <v>246</v>
      </c>
      <c r="C91" s="61" t="s">
        <v>37</v>
      </c>
      <c r="D91" s="217">
        <v>10</v>
      </c>
      <c r="E91" s="312">
        <v>187.64</v>
      </c>
      <c r="F91" s="312">
        <v>369.03</v>
      </c>
      <c r="G91" s="312">
        <v>5566.7</v>
      </c>
      <c r="H91" s="313">
        <v>0.25530000000000003</v>
      </c>
      <c r="I91" s="65">
        <v>6987.8785100000005</v>
      </c>
    </row>
    <row r="92" spans="1:9" s="37" customFormat="1" ht="18" customHeight="1" x14ac:dyDescent="0.25">
      <c r="A92" s="46" t="s">
        <v>156</v>
      </c>
      <c r="B92" s="310" t="s">
        <v>264</v>
      </c>
      <c r="C92" s="61" t="s">
        <v>29</v>
      </c>
      <c r="D92" s="217">
        <v>4.5</v>
      </c>
      <c r="E92" s="312">
        <v>278.88</v>
      </c>
      <c r="F92" s="312">
        <v>1304.53</v>
      </c>
      <c r="G92" s="312">
        <v>7125.3450000000003</v>
      </c>
      <c r="H92" s="313">
        <v>0.25530000000000003</v>
      </c>
      <c r="I92" s="64">
        <v>8944.4455785000009</v>
      </c>
    </row>
    <row r="93" spans="1:9" s="37" customFormat="1" ht="18" customHeight="1" x14ac:dyDescent="0.25">
      <c r="A93" s="52"/>
      <c r="B93" s="243" t="s">
        <v>147</v>
      </c>
      <c r="C93" s="54"/>
      <c r="D93" s="214"/>
      <c r="E93" s="55"/>
      <c r="F93" s="55"/>
      <c r="G93" s="55"/>
      <c r="H93" s="56"/>
      <c r="I93" s="55"/>
    </row>
    <row r="94" spans="1:9" s="37" customFormat="1" ht="18" customHeight="1" x14ac:dyDescent="0.25">
      <c r="A94" s="46" t="s">
        <v>157</v>
      </c>
      <c r="B94" s="63" t="s">
        <v>89</v>
      </c>
      <c r="C94" s="61" t="s">
        <v>29</v>
      </c>
      <c r="D94" s="217">
        <v>452</v>
      </c>
      <c r="E94" s="312">
        <v>0</v>
      </c>
      <c r="F94" s="312">
        <v>8.24</v>
      </c>
      <c r="G94" s="312">
        <v>3724.48</v>
      </c>
      <c r="H94" s="313">
        <v>0.25530000000000003</v>
      </c>
      <c r="I94" s="65">
        <v>4675.3397439999999</v>
      </c>
    </row>
    <row r="95" spans="1:9" s="37" customFormat="1" ht="18" customHeight="1" x14ac:dyDescent="0.25">
      <c r="A95" s="46" t="s">
        <v>158</v>
      </c>
      <c r="B95" s="63" t="s">
        <v>87</v>
      </c>
      <c r="C95" s="61" t="s">
        <v>17</v>
      </c>
      <c r="D95" s="217">
        <v>390</v>
      </c>
      <c r="E95" s="312">
        <v>0</v>
      </c>
      <c r="F95" s="312">
        <v>3.46</v>
      </c>
      <c r="G95" s="312">
        <v>1349.4</v>
      </c>
      <c r="H95" s="313">
        <v>0.25530000000000003</v>
      </c>
      <c r="I95" s="65">
        <v>1693.9018200000003</v>
      </c>
    </row>
    <row r="96" spans="1:9" s="37" customFormat="1" ht="18" customHeight="1" x14ac:dyDescent="0.25">
      <c r="A96" s="46" t="s">
        <v>159</v>
      </c>
      <c r="B96" s="63" t="s">
        <v>90</v>
      </c>
      <c r="C96" s="61" t="s">
        <v>29</v>
      </c>
      <c r="D96" s="217">
        <v>452</v>
      </c>
      <c r="E96" s="312">
        <v>0</v>
      </c>
      <c r="F96" s="312">
        <v>11.54</v>
      </c>
      <c r="G96" s="312">
        <v>5216.08</v>
      </c>
      <c r="H96" s="313">
        <v>0.25530000000000003</v>
      </c>
      <c r="I96" s="65">
        <v>6547.7452240000002</v>
      </c>
    </row>
    <row r="97" spans="1:9" s="37" customFormat="1" ht="18" customHeight="1" x14ac:dyDescent="0.25">
      <c r="A97" s="46" t="s">
        <v>160</v>
      </c>
      <c r="B97" s="226" t="s">
        <v>244</v>
      </c>
      <c r="C97" s="61" t="s">
        <v>17</v>
      </c>
      <c r="D97" s="217">
        <v>39</v>
      </c>
      <c r="E97" s="312">
        <v>61.64</v>
      </c>
      <c r="F97" s="312">
        <v>69.53</v>
      </c>
      <c r="G97" s="312">
        <v>5115.63</v>
      </c>
      <c r="H97" s="313">
        <v>0.25530000000000003</v>
      </c>
      <c r="I97" s="65">
        <v>6421.6503390000007</v>
      </c>
    </row>
    <row r="98" spans="1:9" s="245" customFormat="1" ht="18" customHeight="1" x14ac:dyDescent="0.2">
      <c r="A98" s="46" t="s">
        <v>161</v>
      </c>
      <c r="B98" s="244" t="s">
        <v>258</v>
      </c>
      <c r="C98" s="61" t="s">
        <v>34</v>
      </c>
      <c r="D98" s="217">
        <v>650</v>
      </c>
      <c r="E98" s="312">
        <v>29.42</v>
      </c>
      <c r="F98" s="312">
        <v>3.34</v>
      </c>
      <c r="G98" s="312">
        <v>21294</v>
      </c>
      <c r="H98" s="313">
        <v>0.25530000000000003</v>
      </c>
      <c r="I98" s="65">
        <v>26730.358200000002</v>
      </c>
    </row>
    <row r="99" spans="1:9" s="37" customFormat="1" ht="18" customHeight="1" x14ac:dyDescent="0.25">
      <c r="A99" s="46" t="s">
        <v>162</v>
      </c>
      <c r="B99" s="63" t="s">
        <v>247</v>
      </c>
      <c r="C99" s="61" t="s">
        <v>37</v>
      </c>
      <c r="D99" s="217">
        <v>13</v>
      </c>
      <c r="E99" s="312">
        <v>178.69</v>
      </c>
      <c r="F99" s="312">
        <v>450.19</v>
      </c>
      <c r="G99" s="312">
        <v>8175.4400000000005</v>
      </c>
      <c r="H99" s="313">
        <v>0.25530000000000003</v>
      </c>
      <c r="I99" s="65">
        <v>10262.629832000001</v>
      </c>
    </row>
    <row r="100" spans="1:9" s="37" customFormat="1" ht="18" customHeight="1" x14ac:dyDescent="0.25">
      <c r="A100" s="46" t="s">
        <v>163</v>
      </c>
      <c r="B100" s="226" t="s">
        <v>245</v>
      </c>
      <c r="C100" s="61" t="s">
        <v>37</v>
      </c>
      <c r="D100" s="217">
        <v>13</v>
      </c>
      <c r="E100" s="312">
        <v>269.83</v>
      </c>
      <c r="F100" s="312">
        <v>43.93</v>
      </c>
      <c r="G100" s="312">
        <v>4078.88</v>
      </c>
      <c r="H100" s="313">
        <v>0.25530000000000003</v>
      </c>
      <c r="I100" s="65">
        <v>5120.2180640000006</v>
      </c>
    </row>
    <row r="101" spans="1:9" s="37" customFormat="1" ht="18" customHeight="1" x14ac:dyDescent="0.25">
      <c r="A101" s="52"/>
      <c r="B101" s="58" t="s">
        <v>148</v>
      </c>
      <c r="C101" s="48"/>
      <c r="D101" s="213"/>
      <c r="E101" s="49"/>
      <c r="F101" s="49"/>
      <c r="G101" s="49"/>
      <c r="H101" s="50"/>
      <c r="I101" s="51"/>
    </row>
    <row r="102" spans="1:9" s="37" customFormat="1" ht="18" customHeight="1" x14ac:dyDescent="0.25">
      <c r="A102" s="194" t="s">
        <v>164</v>
      </c>
      <c r="B102" s="296" t="s">
        <v>253</v>
      </c>
      <c r="C102" s="61" t="s">
        <v>41</v>
      </c>
      <c r="D102" s="217">
        <v>1</v>
      </c>
      <c r="E102" s="312">
        <v>34.270000000000003</v>
      </c>
      <c r="F102" s="312">
        <v>46.83</v>
      </c>
      <c r="G102" s="312">
        <v>81.099999999999994</v>
      </c>
      <c r="H102" s="313">
        <v>0.25530000000000003</v>
      </c>
      <c r="I102" s="65">
        <v>101.80483</v>
      </c>
    </row>
    <row r="103" spans="1:9" s="37" customFormat="1" ht="18" customHeight="1" x14ac:dyDescent="0.25">
      <c r="A103" s="194" t="s">
        <v>165</v>
      </c>
      <c r="B103" s="63" t="s">
        <v>88</v>
      </c>
      <c r="C103" s="61" t="s">
        <v>29</v>
      </c>
      <c r="D103" s="217">
        <v>94</v>
      </c>
      <c r="E103" s="312">
        <v>0</v>
      </c>
      <c r="F103" s="312">
        <v>8.24</v>
      </c>
      <c r="G103" s="312">
        <v>774.56000000000006</v>
      </c>
      <c r="H103" s="313">
        <v>0.25530000000000003</v>
      </c>
      <c r="I103" s="65">
        <v>972.30516800000009</v>
      </c>
    </row>
    <row r="104" spans="1:9" s="37" customFormat="1" ht="18" customHeight="1" x14ac:dyDescent="0.25">
      <c r="A104" s="194" t="s">
        <v>166</v>
      </c>
      <c r="B104" s="63" t="s">
        <v>87</v>
      </c>
      <c r="C104" s="61" t="s">
        <v>17</v>
      </c>
      <c r="D104" s="217">
        <v>156</v>
      </c>
      <c r="E104" s="312">
        <v>0</v>
      </c>
      <c r="F104" s="312">
        <v>3.46</v>
      </c>
      <c r="G104" s="312">
        <v>539.76</v>
      </c>
      <c r="H104" s="313">
        <v>0.25530000000000003</v>
      </c>
      <c r="I104" s="65">
        <v>677.56072800000004</v>
      </c>
    </row>
    <row r="105" spans="1:9" s="37" customFormat="1" ht="18" customHeight="1" x14ac:dyDescent="0.25">
      <c r="A105" s="194" t="s">
        <v>167</v>
      </c>
      <c r="B105" s="63" t="s">
        <v>90</v>
      </c>
      <c r="C105" s="61" t="s">
        <v>29</v>
      </c>
      <c r="D105" s="217">
        <v>156</v>
      </c>
      <c r="E105" s="312">
        <v>0</v>
      </c>
      <c r="F105" s="312">
        <v>11.54</v>
      </c>
      <c r="G105" s="312">
        <v>1800.2399999999998</v>
      </c>
      <c r="H105" s="313">
        <v>0.25530000000000003</v>
      </c>
      <c r="I105" s="65">
        <v>2259.8412719999997</v>
      </c>
    </row>
    <row r="106" spans="1:9" s="37" customFormat="1" ht="18" customHeight="1" thickBot="1" x14ac:dyDescent="0.3">
      <c r="A106" s="297" t="s">
        <v>248</v>
      </c>
      <c r="B106" s="298" t="s">
        <v>42</v>
      </c>
      <c r="C106" s="281" t="s">
        <v>29</v>
      </c>
      <c r="D106" s="299">
        <v>16</v>
      </c>
      <c r="E106" s="312">
        <v>61.64</v>
      </c>
      <c r="F106" s="312">
        <v>69.53</v>
      </c>
      <c r="G106" s="312">
        <v>2098.7200000000003</v>
      </c>
      <c r="H106" s="313">
        <v>0.25530000000000003</v>
      </c>
      <c r="I106" s="300">
        <v>2634.5232160000005</v>
      </c>
    </row>
    <row r="107" spans="1:9" s="306" customFormat="1" ht="18" customHeight="1" thickTop="1" x14ac:dyDescent="0.2">
      <c r="A107" s="301" t="s">
        <v>249</v>
      </c>
      <c r="B107" s="302" t="s">
        <v>262</v>
      </c>
      <c r="C107" s="303" t="s">
        <v>34</v>
      </c>
      <c r="D107" s="304">
        <v>260</v>
      </c>
      <c r="E107" s="312">
        <v>11.57</v>
      </c>
      <c r="F107" s="312">
        <v>1.17</v>
      </c>
      <c r="G107" s="312">
        <v>3312.4</v>
      </c>
      <c r="H107" s="313">
        <v>0.25530000000000003</v>
      </c>
      <c r="I107" s="305">
        <v>4158.0557200000003</v>
      </c>
    </row>
    <row r="108" spans="1:9" s="37" customFormat="1" ht="18" customHeight="1" x14ac:dyDescent="0.25">
      <c r="A108" s="52"/>
      <c r="B108" s="58" t="s">
        <v>13</v>
      </c>
      <c r="C108" s="48"/>
      <c r="D108" s="214" t="s">
        <v>0</v>
      </c>
      <c r="E108" s="55">
        <v>57625.189999999995</v>
      </c>
      <c r="F108" s="55">
        <v>55962.545000000006</v>
      </c>
      <c r="G108" s="55">
        <v>113587.73500000002</v>
      </c>
      <c r="H108" s="56"/>
      <c r="I108" s="57">
        <v>142586.68374550002</v>
      </c>
    </row>
    <row r="109" spans="1:9" s="37" customFormat="1" ht="18" customHeight="1" x14ac:dyDescent="0.25">
      <c r="A109" s="52"/>
      <c r="B109" s="58"/>
      <c r="C109" s="54"/>
      <c r="D109" s="214"/>
      <c r="E109" s="55"/>
      <c r="F109" s="55"/>
      <c r="G109" s="55"/>
      <c r="H109" s="56"/>
      <c r="I109" s="57"/>
    </row>
    <row r="110" spans="1:9" s="37" customFormat="1" ht="18" customHeight="1" x14ac:dyDescent="0.25">
      <c r="A110" s="52" t="s">
        <v>113</v>
      </c>
      <c r="B110" s="58" t="s">
        <v>114</v>
      </c>
      <c r="C110" s="54"/>
      <c r="D110" s="214"/>
      <c r="E110" s="55"/>
      <c r="F110" s="55"/>
      <c r="G110" s="55"/>
      <c r="H110" s="56"/>
      <c r="I110" s="57"/>
    </row>
    <row r="111" spans="1:9" s="37" customFormat="1" ht="18" customHeight="1" x14ac:dyDescent="0.25">
      <c r="A111" s="46" t="s">
        <v>53</v>
      </c>
      <c r="B111" s="47" t="s">
        <v>95</v>
      </c>
      <c r="C111" s="54"/>
      <c r="D111" s="214"/>
      <c r="E111" s="55"/>
      <c r="F111" s="55"/>
      <c r="G111" s="55"/>
      <c r="H111" s="56"/>
      <c r="I111" s="57"/>
    </row>
    <row r="112" spans="1:9" s="37" customFormat="1" ht="18" customHeight="1" x14ac:dyDescent="0.25">
      <c r="A112" s="52"/>
      <c r="B112" s="53" t="s">
        <v>13</v>
      </c>
      <c r="C112" s="54"/>
      <c r="D112" s="214"/>
      <c r="E112" s="55">
        <v>0</v>
      </c>
      <c r="F112" s="55">
        <v>0</v>
      </c>
      <c r="G112" s="55">
        <v>0</v>
      </c>
      <c r="H112" s="56"/>
      <c r="I112" s="57">
        <v>0</v>
      </c>
    </row>
    <row r="113" spans="1:9" s="37" customFormat="1" ht="18" customHeight="1" x14ac:dyDescent="0.25">
      <c r="A113" s="52" t="s">
        <v>115</v>
      </c>
      <c r="B113" s="58" t="s">
        <v>116</v>
      </c>
      <c r="C113" s="54"/>
      <c r="D113" s="214"/>
      <c r="E113" s="55"/>
      <c r="F113" s="55"/>
      <c r="G113" s="55"/>
      <c r="H113" s="56"/>
      <c r="I113" s="57"/>
    </row>
    <row r="114" spans="1:9" s="38" customFormat="1" ht="18" customHeight="1" x14ac:dyDescent="0.25">
      <c r="A114" s="46" t="s">
        <v>196</v>
      </c>
      <c r="B114" s="47" t="s">
        <v>95</v>
      </c>
      <c r="C114" s="48"/>
      <c r="D114" s="213"/>
      <c r="E114" s="49"/>
      <c r="F114" s="49"/>
      <c r="G114" s="49"/>
      <c r="H114" s="50"/>
      <c r="I114" s="51"/>
    </row>
    <row r="115" spans="1:9" s="37" customFormat="1" ht="18" customHeight="1" x14ac:dyDescent="0.25">
      <c r="A115" s="46"/>
      <c r="B115" s="53" t="s">
        <v>13</v>
      </c>
      <c r="C115" s="54"/>
      <c r="D115" s="214"/>
      <c r="E115" s="55">
        <v>0</v>
      </c>
      <c r="F115" s="55">
        <v>0</v>
      </c>
      <c r="G115" s="55">
        <v>0</v>
      </c>
      <c r="H115" s="56"/>
      <c r="I115" s="57">
        <v>0</v>
      </c>
    </row>
    <row r="116" spans="1:9" s="37" customFormat="1" ht="18" customHeight="1" x14ac:dyDescent="0.25">
      <c r="A116" s="46"/>
      <c r="B116" s="59"/>
      <c r="C116" s="54"/>
      <c r="D116" s="214"/>
      <c r="E116" s="55"/>
      <c r="F116" s="55"/>
      <c r="G116" s="55"/>
      <c r="H116" s="56"/>
      <c r="I116" s="57"/>
    </row>
    <row r="117" spans="1:9" s="37" customFormat="1" ht="18" customHeight="1" x14ac:dyDescent="0.25">
      <c r="A117" s="52" t="s">
        <v>117</v>
      </c>
      <c r="B117" s="58" t="s">
        <v>118</v>
      </c>
      <c r="C117" s="54"/>
      <c r="D117" s="214"/>
      <c r="E117" s="55"/>
      <c r="F117" s="55"/>
      <c r="G117" s="55"/>
      <c r="H117" s="56"/>
      <c r="I117" s="57"/>
    </row>
    <row r="118" spans="1:9" s="38" customFormat="1" ht="18" customHeight="1" x14ac:dyDescent="0.25">
      <c r="A118" s="46" t="s">
        <v>119</v>
      </c>
      <c r="B118" s="62" t="s">
        <v>226</v>
      </c>
      <c r="C118" s="48" t="s">
        <v>17</v>
      </c>
      <c r="D118" s="213">
        <v>45</v>
      </c>
      <c r="E118" s="312">
        <v>2.44</v>
      </c>
      <c r="F118" s="312">
        <v>0.81</v>
      </c>
      <c r="G118" s="312">
        <v>146.25</v>
      </c>
      <c r="H118" s="313">
        <v>0.25530000000000003</v>
      </c>
      <c r="I118" s="51">
        <v>183.587625</v>
      </c>
    </row>
    <row r="119" spans="1:9" s="38" customFormat="1" ht="18" customHeight="1" x14ac:dyDescent="0.25">
      <c r="A119" s="46" t="s">
        <v>225</v>
      </c>
      <c r="B119" s="62" t="s">
        <v>227</v>
      </c>
      <c r="C119" s="48" t="s">
        <v>17</v>
      </c>
      <c r="D119" s="213">
        <v>45</v>
      </c>
      <c r="E119" s="312">
        <v>22.71</v>
      </c>
      <c r="F119" s="312">
        <v>19.920000000000002</v>
      </c>
      <c r="G119" s="312">
        <v>1918.3500000000001</v>
      </c>
      <c r="H119" s="313">
        <v>0.25530000000000003</v>
      </c>
      <c r="I119" s="51">
        <v>2408.1047550000003</v>
      </c>
    </row>
    <row r="120" spans="1:9" s="37" customFormat="1" ht="18" customHeight="1" x14ac:dyDescent="0.25">
      <c r="A120" s="46"/>
      <c r="B120" s="58" t="s">
        <v>13</v>
      </c>
      <c r="C120" s="54"/>
      <c r="D120" s="214"/>
      <c r="E120" s="55">
        <v>1131.75</v>
      </c>
      <c r="F120" s="55">
        <v>932.85000000000014</v>
      </c>
      <c r="G120" s="55">
        <v>2064.6000000000004</v>
      </c>
      <c r="H120" s="56"/>
      <c r="I120" s="57">
        <v>2591.6923800000004</v>
      </c>
    </row>
    <row r="121" spans="1:9" s="37" customFormat="1" ht="18" customHeight="1" x14ac:dyDescent="0.25">
      <c r="A121" s="46"/>
      <c r="B121" s="58"/>
      <c r="C121" s="54"/>
      <c r="D121" s="214"/>
      <c r="E121" s="55"/>
      <c r="F121" s="55"/>
      <c r="G121" s="55"/>
      <c r="H121" s="56"/>
      <c r="I121" s="57"/>
    </row>
    <row r="122" spans="1:9" s="37" customFormat="1" ht="18" customHeight="1" x14ac:dyDescent="0.25">
      <c r="A122" s="52" t="s">
        <v>120</v>
      </c>
      <c r="B122" s="58" t="s">
        <v>121</v>
      </c>
      <c r="C122" s="54"/>
      <c r="D122" s="214"/>
      <c r="E122" s="55"/>
      <c r="F122" s="55"/>
      <c r="G122" s="55"/>
      <c r="H122" s="56"/>
      <c r="I122" s="57"/>
    </row>
    <row r="123" spans="1:9" s="37" customFormat="1" ht="18" customHeight="1" x14ac:dyDescent="0.25">
      <c r="A123" s="46" t="s">
        <v>122</v>
      </c>
      <c r="B123" s="47" t="s">
        <v>95</v>
      </c>
      <c r="C123" s="54"/>
      <c r="D123" s="214"/>
      <c r="E123" s="55"/>
      <c r="F123" s="55"/>
      <c r="G123" s="55"/>
      <c r="H123" s="56"/>
      <c r="I123" s="57"/>
    </row>
    <row r="124" spans="1:9" s="37" customFormat="1" ht="18" customHeight="1" x14ac:dyDescent="0.25">
      <c r="A124" s="66"/>
      <c r="B124" s="58" t="s">
        <v>13</v>
      </c>
      <c r="C124" s="54"/>
      <c r="D124" s="214"/>
      <c r="E124" s="55">
        <v>0</v>
      </c>
      <c r="F124" s="55">
        <v>0</v>
      </c>
      <c r="G124" s="55">
        <v>0</v>
      </c>
      <c r="H124" s="56"/>
      <c r="I124" s="57">
        <v>0</v>
      </c>
    </row>
    <row r="125" spans="1:9" s="37" customFormat="1" ht="18" customHeight="1" x14ac:dyDescent="0.25">
      <c r="A125" s="52"/>
      <c r="B125" s="59"/>
      <c r="C125" s="54"/>
      <c r="D125" s="214"/>
      <c r="E125" s="55"/>
      <c r="F125" s="55"/>
      <c r="G125" s="55"/>
      <c r="H125" s="56"/>
      <c r="I125" s="57"/>
    </row>
    <row r="126" spans="1:9" s="37" customFormat="1" ht="18" customHeight="1" x14ac:dyDescent="0.25">
      <c r="A126" s="52" t="s">
        <v>123</v>
      </c>
      <c r="B126" s="58" t="s">
        <v>124</v>
      </c>
      <c r="C126" s="54"/>
      <c r="D126" s="214"/>
      <c r="E126" s="55"/>
      <c r="F126" s="55"/>
      <c r="G126" s="55"/>
      <c r="H126" s="56"/>
      <c r="I126" s="57"/>
    </row>
    <row r="127" spans="1:9" s="37" customFormat="1" ht="18" customHeight="1" x14ac:dyDescent="0.25">
      <c r="A127" s="46" t="s">
        <v>125</v>
      </c>
      <c r="B127" s="59" t="s">
        <v>256</v>
      </c>
      <c r="C127" s="48" t="s">
        <v>17</v>
      </c>
      <c r="D127" s="213">
        <v>70</v>
      </c>
      <c r="E127" s="312">
        <v>3.83</v>
      </c>
      <c r="F127" s="312">
        <v>11.48</v>
      </c>
      <c r="G127" s="312">
        <v>1071.7</v>
      </c>
      <c r="H127" s="313">
        <v>0.25530000000000003</v>
      </c>
      <c r="I127" s="51">
        <v>1345.30501</v>
      </c>
    </row>
    <row r="128" spans="1:9" s="37" customFormat="1" ht="18" customHeight="1" x14ac:dyDescent="0.25">
      <c r="A128" s="46" t="s">
        <v>228</v>
      </c>
      <c r="B128" s="62" t="s">
        <v>250</v>
      </c>
      <c r="C128" s="48" t="s">
        <v>17</v>
      </c>
      <c r="D128" s="213">
        <v>45</v>
      </c>
      <c r="E128" s="312">
        <v>0.95</v>
      </c>
      <c r="F128" s="312">
        <v>0.99</v>
      </c>
      <c r="G128" s="312">
        <v>87.3</v>
      </c>
      <c r="H128" s="313">
        <v>0.25530000000000003</v>
      </c>
      <c r="I128" s="51">
        <v>109.58769000000001</v>
      </c>
    </row>
    <row r="129" spans="1:9" s="37" customFormat="1" ht="18" customHeight="1" x14ac:dyDescent="0.25">
      <c r="A129" s="46" t="s">
        <v>229</v>
      </c>
      <c r="B129" s="62" t="s">
        <v>232</v>
      </c>
      <c r="C129" s="48" t="s">
        <v>17</v>
      </c>
      <c r="D129" s="213">
        <v>45</v>
      </c>
      <c r="E129" s="312">
        <v>4.71</v>
      </c>
      <c r="F129" s="312">
        <v>3.67</v>
      </c>
      <c r="G129" s="312">
        <v>377.1</v>
      </c>
      <c r="H129" s="313">
        <v>0.25530000000000003</v>
      </c>
      <c r="I129" s="51">
        <v>473.37363000000005</v>
      </c>
    </row>
    <row r="130" spans="1:9" s="37" customFormat="1" ht="18" customHeight="1" x14ac:dyDescent="0.25">
      <c r="A130" s="46" t="s">
        <v>230</v>
      </c>
      <c r="B130" s="62" t="s">
        <v>231</v>
      </c>
      <c r="C130" s="48" t="s">
        <v>17</v>
      </c>
      <c r="D130" s="213">
        <v>100</v>
      </c>
      <c r="E130" s="312">
        <v>9.61</v>
      </c>
      <c r="F130" s="312">
        <v>4.5</v>
      </c>
      <c r="G130" s="312">
        <v>1411</v>
      </c>
      <c r="H130" s="313">
        <v>0.25530000000000003</v>
      </c>
      <c r="I130" s="51">
        <v>1771.2283000000002</v>
      </c>
    </row>
    <row r="131" spans="1:9" s="37" customFormat="1" ht="18" customHeight="1" x14ac:dyDescent="0.25">
      <c r="A131" s="66"/>
      <c r="B131" s="58" t="s">
        <v>13</v>
      </c>
      <c r="C131" s="54"/>
      <c r="D131" s="214"/>
      <c r="E131" s="55">
        <v>1483.8</v>
      </c>
      <c r="F131" s="55">
        <v>1463.3</v>
      </c>
      <c r="G131" s="55">
        <v>2947.1</v>
      </c>
      <c r="H131" s="56"/>
      <c r="I131" s="57">
        <v>3699.4946300000001</v>
      </c>
    </row>
    <row r="132" spans="1:9" s="37" customFormat="1" ht="18" customHeight="1" x14ac:dyDescent="0.25">
      <c r="A132" s="46"/>
      <c r="B132" s="58"/>
      <c r="C132" s="54"/>
      <c r="D132" s="214"/>
      <c r="E132" s="55"/>
      <c r="F132" s="55"/>
      <c r="G132" s="55"/>
      <c r="H132" s="56"/>
      <c r="I132" s="57"/>
    </row>
    <row r="133" spans="1:9" s="37" customFormat="1" ht="18" customHeight="1" x14ac:dyDescent="0.25">
      <c r="A133" s="52" t="s">
        <v>126</v>
      </c>
      <c r="B133" s="58" t="s">
        <v>54</v>
      </c>
      <c r="C133" s="54"/>
      <c r="D133" s="214"/>
      <c r="E133" s="55"/>
      <c r="F133" s="55"/>
      <c r="G133" s="55"/>
      <c r="H133" s="56"/>
      <c r="I133" s="57"/>
    </row>
    <row r="134" spans="1:9" s="37" customFormat="1" ht="18" customHeight="1" x14ac:dyDescent="0.25">
      <c r="A134" s="46" t="s">
        <v>198</v>
      </c>
      <c r="B134" s="227" t="s">
        <v>257</v>
      </c>
      <c r="C134" s="48" t="s">
        <v>17</v>
      </c>
      <c r="D134" s="213">
        <v>3700</v>
      </c>
      <c r="E134" s="312">
        <v>0.15</v>
      </c>
      <c r="F134" s="312">
        <v>1.56</v>
      </c>
      <c r="G134" s="312">
        <v>6327</v>
      </c>
      <c r="H134" s="313">
        <v>0.25530000000000003</v>
      </c>
      <c r="I134" s="51">
        <v>7942.2831000000006</v>
      </c>
    </row>
    <row r="135" spans="1:9" s="37" customFormat="1" ht="18" customHeight="1" x14ac:dyDescent="0.25">
      <c r="A135" s="66"/>
      <c r="B135" s="58" t="s">
        <v>13</v>
      </c>
      <c r="C135" s="54"/>
      <c r="D135" s="214"/>
      <c r="E135" s="55">
        <v>555</v>
      </c>
      <c r="F135" s="55">
        <v>5772</v>
      </c>
      <c r="G135" s="55">
        <v>6327</v>
      </c>
      <c r="H135" s="56"/>
      <c r="I135" s="57">
        <v>7942.2831000000006</v>
      </c>
    </row>
    <row r="136" spans="1:9" s="37" customFormat="1" ht="18" customHeight="1" x14ac:dyDescent="0.25">
      <c r="A136" s="46"/>
      <c r="B136" s="59"/>
      <c r="C136" s="54"/>
      <c r="D136" s="214"/>
      <c r="E136" s="55"/>
      <c r="F136" s="55"/>
      <c r="G136" s="55"/>
      <c r="H136" s="56"/>
      <c r="I136" s="57"/>
    </row>
    <row r="137" spans="1:9" s="37" customFormat="1" ht="18" customHeight="1" x14ac:dyDescent="0.25">
      <c r="A137" s="52" t="s">
        <v>127</v>
      </c>
      <c r="B137" s="58" t="s">
        <v>128</v>
      </c>
      <c r="C137" s="54"/>
      <c r="D137" s="214"/>
      <c r="E137" s="55"/>
      <c r="F137" s="55"/>
      <c r="G137" s="55"/>
      <c r="H137" s="56"/>
      <c r="I137" s="57"/>
    </row>
    <row r="138" spans="1:9" s="38" customFormat="1" ht="18" customHeight="1" x14ac:dyDescent="0.25">
      <c r="A138" s="46" t="s">
        <v>129</v>
      </c>
      <c r="B138" s="47" t="s">
        <v>50</v>
      </c>
      <c r="C138" s="48" t="s">
        <v>17</v>
      </c>
      <c r="D138" s="213">
        <v>4000</v>
      </c>
      <c r="E138" s="312">
        <v>7.93</v>
      </c>
      <c r="F138" s="312">
        <v>2.63</v>
      </c>
      <c r="G138" s="312">
        <v>42240</v>
      </c>
      <c r="H138" s="313">
        <v>0.2165</v>
      </c>
      <c r="I138" s="65">
        <v>51384.959999999999</v>
      </c>
    </row>
    <row r="139" spans="1:9" s="37" customFormat="1" ht="18" customHeight="1" x14ac:dyDescent="0.25">
      <c r="A139" s="66"/>
      <c r="B139" s="58" t="s">
        <v>13</v>
      </c>
      <c r="C139" s="54"/>
      <c r="D139" s="214"/>
      <c r="E139" s="55">
        <v>31720</v>
      </c>
      <c r="F139" s="55">
        <v>10520</v>
      </c>
      <c r="G139" s="55">
        <v>42240</v>
      </c>
      <c r="H139" s="56"/>
      <c r="I139" s="57">
        <v>51384.959999999999</v>
      </c>
    </row>
    <row r="140" spans="1:9" s="37" customFormat="1" ht="18" customHeight="1" x14ac:dyDescent="0.25">
      <c r="A140" s="46"/>
      <c r="B140" s="58"/>
      <c r="C140" s="54"/>
      <c r="D140" s="214"/>
      <c r="E140" s="55"/>
      <c r="F140" s="55"/>
      <c r="G140" s="55"/>
      <c r="H140" s="56"/>
      <c r="I140" s="57"/>
    </row>
    <row r="141" spans="1:9" s="37" customFormat="1" ht="18" customHeight="1" x14ac:dyDescent="0.25">
      <c r="A141" s="52" t="s">
        <v>130</v>
      </c>
      <c r="B141" s="58" t="s">
        <v>131</v>
      </c>
      <c r="C141" s="54"/>
      <c r="D141" s="214"/>
      <c r="E141" s="55"/>
      <c r="F141" s="55"/>
      <c r="G141" s="55"/>
      <c r="H141" s="56"/>
      <c r="I141" s="57"/>
    </row>
    <row r="142" spans="1:9" s="37" customFormat="1" ht="18" customHeight="1" x14ac:dyDescent="0.25">
      <c r="A142" s="46" t="s">
        <v>132</v>
      </c>
      <c r="B142" s="47" t="s">
        <v>95</v>
      </c>
      <c r="C142" s="54"/>
      <c r="D142" s="214"/>
      <c r="E142" s="55"/>
      <c r="F142" s="55"/>
      <c r="G142" s="55"/>
      <c r="H142" s="56"/>
      <c r="I142" s="57"/>
    </row>
    <row r="143" spans="1:9" s="37" customFormat="1" ht="18" customHeight="1" x14ac:dyDescent="0.25">
      <c r="A143" s="66"/>
      <c r="B143" s="53" t="s">
        <v>13</v>
      </c>
      <c r="C143" s="54"/>
      <c r="D143" s="214"/>
      <c r="E143" s="55">
        <v>0</v>
      </c>
      <c r="F143" s="55">
        <v>0</v>
      </c>
      <c r="G143" s="55">
        <v>0</v>
      </c>
      <c r="H143" s="56"/>
      <c r="I143" s="57">
        <v>0</v>
      </c>
    </row>
    <row r="144" spans="1:9" s="37" customFormat="1" ht="18" customHeight="1" x14ac:dyDescent="0.25">
      <c r="A144" s="46"/>
      <c r="B144" s="59"/>
      <c r="C144" s="54"/>
      <c r="D144" s="214"/>
      <c r="E144" s="55"/>
      <c r="F144" s="55"/>
      <c r="G144" s="55"/>
      <c r="H144" s="56"/>
      <c r="I144" s="57"/>
    </row>
    <row r="145" spans="1:9" s="37" customFormat="1" ht="18" customHeight="1" x14ac:dyDescent="0.25">
      <c r="A145" s="52" t="s">
        <v>133</v>
      </c>
      <c r="B145" s="53" t="s">
        <v>23</v>
      </c>
      <c r="C145" s="54"/>
      <c r="D145" s="214"/>
      <c r="E145" s="55"/>
      <c r="F145" s="55"/>
      <c r="G145" s="55"/>
      <c r="H145" s="56"/>
      <c r="I145" s="57"/>
    </row>
    <row r="146" spans="1:9" s="37" customFormat="1" ht="18" customHeight="1" x14ac:dyDescent="0.25">
      <c r="A146" s="194" t="s">
        <v>134</v>
      </c>
      <c r="B146" s="195" t="s">
        <v>25</v>
      </c>
      <c r="C146" s="160" t="s">
        <v>26</v>
      </c>
      <c r="D146" s="213">
        <v>1</v>
      </c>
      <c r="E146" s="312">
        <v>0</v>
      </c>
      <c r="F146" s="312">
        <v>1200</v>
      </c>
      <c r="G146" s="312">
        <v>1200</v>
      </c>
      <c r="H146" s="313">
        <v>0.2165</v>
      </c>
      <c r="I146" s="51">
        <v>1459.8</v>
      </c>
    </row>
    <row r="147" spans="1:9" s="37" customFormat="1" ht="18" customHeight="1" x14ac:dyDescent="0.25">
      <c r="A147" s="194" t="s">
        <v>168</v>
      </c>
      <c r="B147" s="195" t="s">
        <v>183</v>
      </c>
      <c r="C147" s="160" t="s">
        <v>27</v>
      </c>
      <c r="D147" s="213">
        <v>3</v>
      </c>
      <c r="E147" s="312">
        <v>0</v>
      </c>
      <c r="F147" s="312">
        <v>2053.69</v>
      </c>
      <c r="G147" s="312">
        <v>6161.07</v>
      </c>
      <c r="H147" s="313">
        <v>0.2165</v>
      </c>
      <c r="I147" s="51">
        <v>7494.9416549999987</v>
      </c>
    </row>
    <row r="148" spans="1:9" s="37" customFormat="1" ht="18" customHeight="1" x14ac:dyDescent="0.25">
      <c r="A148" s="194" t="s">
        <v>169</v>
      </c>
      <c r="B148" s="196" t="s">
        <v>240</v>
      </c>
      <c r="C148" s="160" t="s">
        <v>241</v>
      </c>
      <c r="D148" s="213">
        <v>330</v>
      </c>
      <c r="E148" s="312">
        <v>0</v>
      </c>
      <c r="F148" s="312">
        <v>64.37</v>
      </c>
      <c r="G148" s="312">
        <v>21242.100000000002</v>
      </c>
      <c r="H148" s="313">
        <v>0.2165</v>
      </c>
      <c r="I148" s="51">
        <v>25841.014650000001</v>
      </c>
    </row>
    <row r="149" spans="1:9" s="37" customFormat="1" ht="18" customHeight="1" x14ac:dyDescent="0.25">
      <c r="A149" s="194" t="s">
        <v>182</v>
      </c>
      <c r="B149" s="196" t="s">
        <v>184</v>
      </c>
      <c r="C149" s="160" t="s">
        <v>27</v>
      </c>
      <c r="D149" s="213">
        <v>3</v>
      </c>
      <c r="E149" s="312">
        <v>0</v>
      </c>
      <c r="F149" s="312">
        <v>5195.58</v>
      </c>
      <c r="G149" s="312">
        <v>15586.74</v>
      </c>
      <c r="H149" s="313">
        <v>0.2165</v>
      </c>
      <c r="I149" s="51">
        <v>18961.269209999999</v>
      </c>
    </row>
    <row r="150" spans="1:9" s="37" customFormat="1" ht="18" customHeight="1" x14ac:dyDescent="0.25">
      <c r="A150" s="52"/>
      <c r="B150" s="53" t="s">
        <v>13</v>
      </c>
      <c r="C150" s="54"/>
      <c r="D150" s="214"/>
      <c r="E150" s="55">
        <v>0</v>
      </c>
      <c r="F150" s="55">
        <v>44189.91</v>
      </c>
      <c r="G150" s="55">
        <v>44189.91</v>
      </c>
      <c r="H150" s="56"/>
      <c r="I150" s="55">
        <v>53757.025515000001</v>
      </c>
    </row>
    <row r="151" spans="1:9" s="37" customFormat="1" ht="18" customHeight="1" x14ac:dyDescent="0.25">
      <c r="A151" s="52"/>
      <c r="B151" s="59"/>
      <c r="C151" s="54"/>
      <c r="D151" s="214"/>
      <c r="E151" s="55"/>
      <c r="F151" s="55"/>
      <c r="G151" s="55"/>
      <c r="H151" s="56"/>
      <c r="I151" s="57"/>
    </row>
    <row r="152" spans="1:9" s="37" customFormat="1" ht="18" customHeight="1" x14ac:dyDescent="0.25">
      <c r="A152" s="52" t="s">
        <v>135</v>
      </c>
      <c r="B152" s="58" t="s">
        <v>136</v>
      </c>
      <c r="C152" s="54"/>
      <c r="D152" s="214"/>
      <c r="E152" s="55"/>
      <c r="F152" s="55"/>
      <c r="G152" s="55"/>
      <c r="H152" s="56"/>
      <c r="I152" s="57"/>
    </row>
    <row r="153" spans="1:9" s="37" customFormat="1" ht="18" customHeight="1" x14ac:dyDescent="0.25">
      <c r="A153" s="46" t="s">
        <v>137</v>
      </c>
      <c r="B153" s="47" t="s">
        <v>95</v>
      </c>
      <c r="C153" s="54"/>
      <c r="D153" s="214"/>
      <c r="E153" s="55"/>
      <c r="F153" s="55"/>
      <c r="G153" s="55"/>
      <c r="H153" s="56"/>
      <c r="I153" s="57"/>
    </row>
    <row r="154" spans="1:9" s="37" customFormat="1" ht="18" customHeight="1" thickBot="1" x14ac:dyDescent="0.3">
      <c r="A154" s="234"/>
      <c r="B154" s="235" t="s">
        <v>13</v>
      </c>
      <c r="C154" s="236"/>
      <c r="D154" s="237"/>
      <c r="E154" s="238">
        <v>0</v>
      </c>
      <c r="F154" s="238">
        <v>0</v>
      </c>
      <c r="G154" s="238">
        <v>0</v>
      </c>
      <c r="H154" s="239"/>
      <c r="I154" s="238">
        <v>0</v>
      </c>
    </row>
    <row r="155" spans="1:9" s="37" customFormat="1" ht="18" customHeight="1" thickTop="1" x14ac:dyDescent="0.25">
      <c r="A155" s="206" t="s">
        <v>138</v>
      </c>
      <c r="B155" s="240" t="s">
        <v>85</v>
      </c>
      <c r="C155" s="241"/>
      <c r="D155" s="216"/>
      <c r="E155" s="204"/>
      <c r="F155" s="204"/>
      <c r="G155" s="204"/>
      <c r="H155" s="205"/>
      <c r="I155" s="204"/>
    </row>
    <row r="156" spans="1:9" s="37" customFormat="1" ht="18" customHeight="1" x14ac:dyDescent="0.25">
      <c r="A156" s="46" t="s">
        <v>139</v>
      </c>
      <c r="B156" s="59" t="s">
        <v>95</v>
      </c>
      <c r="C156" s="54"/>
      <c r="D156" s="214"/>
      <c r="E156" s="55"/>
      <c r="F156" s="55"/>
      <c r="G156" s="55"/>
      <c r="H156" s="56"/>
      <c r="I156" s="57"/>
    </row>
    <row r="157" spans="1:9" s="37" customFormat="1" ht="18" customHeight="1" x14ac:dyDescent="0.25">
      <c r="A157" s="66"/>
      <c r="B157" s="53" t="s">
        <v>13</v>
      </c>
      <c r="C157" s="54"/>
      <c r="D157" s="214"/>
      <c r="E157" s="55">
        <v>0</v>
      </c>
      <c r="F157" s="55">
        <v>0</v>
      </c>
      <c r="G157" s="55">
        <v>0</v>
      </c>
      <c r="H157" s="56"/>
      <c r="I157" s="57">
        <v>0</v>
      </c>
    </row>
    <row r="158" spans="1:9" s="37" customFormat="1" ht="18" customHeight="1" x14ac:dyDescent="0.25">
      <c r="A158" s="46"/>
      <c r="B158" s="59"/>
      <c r="C158" s="54"/>
      <c r="D158" s="214"/>
      <c r="E158" s="55"/>
      <c r="F158" s="55"/>
      <c r="G158" s="55"/>
      <c r="H158" s="56"/>
      <c r="I158" s="57"/>
    </row>
    <row r="159" spans="1:9" s="37" customFormat="1" ht="18" customHeight="1" x14ac:dyDescent="0.25">
      <c r="A159" s="69" t="s">
        <v>140</v>
      </c>
      <c r="B159" s="58" t="s">
        <v>141</v>
      </c>
      <c r="C159" s="54"/>
      <c r="D159" s="214"/>
      <c r="E159" s="55"/>
      <c r="F159" s="55"/>
      <c r="G159" s="55"/>
      <c r="H159" s="56"/>
      <c r="I159" s="57"/>
    </row>
    <row r="160" spans="1:9" s="37" customFormat="1" ht="18" customHeight="1" x14ac:dyDescent="0.25">
      <c r="A160" s="69"/>
      <c r="B160" s="58" t="s">
        <v>171</v>
      </c>
      <c r="C160" s="54"/>
      <c r="D160" s="214"/>
      <c r="E160" s="55"/>
      <c r="F160" s="55"/>
      <c r="G160" s="55"/>
      <c r="H160" s="56"/>
      <c r="I160" s="57"/>
    </row>
    <row r="161" spans="1:9" s="81" customFormat="1" ht="18" customHeight="1" x14ac:dyDescent="0.25">
      <c r="A161" s="46" t="s">
        <v>186</v>
      </c>
      <c r="B161" s="63" t="s">
        <v>239</v>
      </c>
      <c r="C161" s="61" t="s">
        <v>34</v>
      </c>
      <c r="D161" s="213">
        <v>175</v>
      </c>
      <c r="E161" s="312">
        <v>11.18</v>
      </c>
      <c r="F161" s="312">
        <v>10.78</v>
      </c>
      <c r="G161" s="312">
        <v>3843</v>
      </c>
      <c r="H161" s="313">
        <v>0.25530000000000003</v>
      </c>
      <c r="I161" s="51">
        <v>4824.1179000000002</v>
      </c>
    </row>
    <row r="162" spans="1:9" s="81" customFormat="1" ht="18" customHeight="1" x14ac:dyDescent="0.25">
      <c r="A162" s="46" t="s">
        <v>187</v>
      </c>
      <c r="B162" s="63" t="s">
        <v>238</v>
      </c>
      <c r="C162" s="61" t="s">
        <v>34</v>
      </c>
      <c r="D162" s="217">
        <v>400</v>
      </c>
      <c r="E162" s="312">
        <v>13.97</v>
      </c>
      <c r="F162" s="312">
        <v>11.96</v>
      </c>
      <c r="G162" s="312">
        <v>10372</v>
      </c>
      <c r="H162" s="313">
        <v>0.25530000000000003</v>
      </c>
      <c r="I162" s="51">
        <v>13019.971600000001</v>
      </c>
    </row>
    <row r="163" spans="1:9" s="81" customFormat="1" ht="18" customHeight="1" x14ac:dyDescent="0.25">
      <c r="A163" s="46" t="s">
        <v>188</v>
      </c>
      <c r="B163" s="63" t="s">
        <v>237</v>
      </c>
      <c r="C163" s="61" t="s">
        <v>34</v>
      </c>
      <c r="D163" s="217">
        <v>185</v>
      </c>
      <c r="E163" s="312">
        <v>13.8</v>
      </c>
      <c r="F163" s="312">
        <v>13.25</v>
      </c>
      <c r="G163" s="312">
        <v>5004.25</v>
      </c>
      <c r="H163" s="313">
        <v>0.25530000000000003</v>
      </c>
      <c r="I163" s="51">
        <v>6281.8350250000003</v>
      </c>
    </row>
    <row r="164" spans="1:9" s="37" customFormat="1" ht="18" customHeight="1" x14ac:dyDescent="0.25">
      <c r="A164" s="52"/>
      <c r="B164" s="58" t="s">
        <v>172</v>
      </c>
      <c r="C164" s="48"/>
      <c r="D164" s="214"/>
      <c r="E164" s="55"/>
      <c r="F164" s="55"/>
      <c r="G164" s="49"/>
      <c r="H164" s="50"/>
      <c r="I164" s="57"/>
    </row>
    <row r="165" spans="1:9" s="81" customFormat="1" ht="18" customHeight="1" x14ac:dyDescent="0.25">
      <c r="A165" s="46" t="s">
        <v>189</v>
      </c>
      <c r="B165" s="190" t="s">
        <v>236</v>
      </c>
      <c r="C165" s="61" t="s">
        <v>29</v>
      </c>
      <c r="D165" s="217">
        <v>65</v>
      </c>
      <c r="E165" s="312">
        <v>58.72</v>
      </c>
      <c r="F165" s="312">
        <v>27.38</v>
      </c>
      <c r="G165" s="312">
        <v>5596.5</v>
      </c>
      <c r="H165" s="313">
        <v>0.25530000000000003</v>
      </c>
      <c r="I165" s="65">
        <v>7025.2864500000005</v>
      </c>
    </row>
    <row r="166" spans="1:9" s="37" customFormat="1" ht="18" customHeight="1" x14ac:dyDescent="0.25">
      <c r="A166" s="52"/>
      <c r="B166" s="191" t="s">
        <v>173</v>
      </c>
      <c r="C166" s="161"/>
      <c r="D166" s="218"/>
      <c r="E166" s="70"/>
      <c r="F166" s="70"/>
      <c r="G166" s="192"/>
      <c r="H166" s="56"/>
      <c r="I166" s="193"/>
    </row>
    <row r="167" spans="1:9" s="81" customFormat="1" ht="18" customHeight="1" x14ac:dyDescent="0.25">
      <c r="A167" s="46" t="s">
        <v>190</v>
      </c>
      <c r="B167" s="189" t="s">
        <v>251</v>
      </c>
      <c r="C167" s="61" t="s">
        <v>17</v>
      </c>
      <c r="D167" s="217">
        <v>1300</v>
      </c>
      <c r="E167" s="312">
        <v>35.144111652133383</v>
      </c>
      <c r="F167" s="312">
        <v>6.78</v>
      </c>
      <c r="G167" s="312">
        <v>54501.345147773398</v>
      </c>
      <c r="H167" s="313">
        <v>0.25530000000000003</v>
      </c>
      <c r="I167" s="65">
        <v>68415.538563999944</v>
      </c>
    </row>
    <row r="168" spans="1:9" s="37" customFormat="1" ht="18" customHeight="1" x14ac:dyDescent="0.25">
      <c r="A168" s="52"/>
      <c r="B168" s="58" t="s">
        <v>174</v>
      </c>
      <c r="C168" s="54"/>
      <c r="D168" s="214"/>
      <c r="E168" s="55"/>
      <c r="F168" s="55"/>
      <c r="G168" s="55"/>
      <c r="H168" s="56"/>
      <c r="I168" s="57"/>
    </row>
    <row r="169" spans="1:9" s="37" customFormat="1" ht="18" customHeight="1" x14ac:dyDescent="0.25">
      <c r="A169" s="46" t="s">
        <v>191</v>
      </c>
      <c r="B169" s="63" t="s">
        <v>235</v>
      </c>
      <c r="C169" s="61" t="s">
        <v>17</v>
      </c>
      <c r="D169" s="217">
        <v>2375</v>
      </c>
      <c r="E169" s="312">
        <v>0</v>
      </c>
      <c r="F169" s="312">
        <v>1.07</v>
      </c>
      <c r="G169" s="312">
        <v>2541.25</v>
      </c>
      <c r="H169" s="313">
        <v>0.25530000000000003</v>
      </c>
      <c r="I169" s="65">
        <v>3190.0311250000004</v>
      </c>
    </row>
    <row r="170" spans="1:9" s="81" customFormat="1" ht="18" customHeight="1" x14ac:dyDescent="0.25">
      <c r="A170" s="46" t="s">
        <v>192</v>
      </c>
      <c r="B170" s="63" t="s">
        <v>234</v>
      </c>
      <c r="C170" s="61" t="s">
        <v>29</v>
      </c>
      <c r="D170" s="217">
        <v>475</v>
      </c>
      <c r="E170" s="312">
        <v>77.64</v>
      </c>
      <c r="F170" s="312">
        <v>6.75</v>
      </c>
      <c r="G170" s="312">
        <v>40085.25</v>
      </c>
      <c r="H170" s="313">
        <v>0.25530000000000003</v>
      </c>
      <c r="I170" s="65">
        <v>50319.014325000004</v>
      </c>
    </row>
    <row r="171" spans="1:9" s="37" customFormat="1" ht="18" customHeight="1" x14ac:dyDescent="0.25">
      <c r="A171" s="46" t="s">
        <v>193</v>
      </c>
      <c r="B171" s="63" t="s">
        <v>46</v>
      </c>
      <c r="C171" s="61" t="s">
        <v>17</v>
      </c>
      <c r="D171" s="217">
        <v>2375</v>
      </c>
      <c r="E171" s="312">
        <v>3.73</v>
      </c>
      <c r="F171" s="312">
        <v>0.34</v>
      </c>
      <c r="G171" s="312">
        <v>9666.25</v>
      </c>
      <c r="H171" s="313">
        <v>0.25530000000000003</v>
      </c>
      <c r="I171" s="65">
        <v>12134.043625</v>
      </c>
    </row>
    <row r="172" spans="1:9" s="37" customFormat="1" ht="18" customHeight="1" x14ac:dyDescent="0.25">
      <c r="A172" s="46" t="s">
        <v>194</v>
      </c>
      <c r="B172" s="63" t="s">
        <v>47</v>
      </c>
      <c r="C172" s="61" t="s">
        <v>17</v>
      </c>
      <c r="D172" s="217">
        <v>2375</v>
      </c>
      <c r="E172" s="312">
        <v>0.72</v>
      </c>
      <c r="F172" s="312">
        <v>0.46</v>
      </c>
      <c r="G172" s="312">
        <v>2802.5</v>
      </c>
      <c r="H172" s="313">
        <v>0.25530000000000003</v>
      </c>
      <c r="I172" s="65">
        <v>3517.9782500000001</v>
      </c>
    </row>
    <row r="173" spans="1:9" s="37" customFormat="1" ht="18" customHeight="1" x14ac:dyDescent="0.25">
      <c r="A173" s="46" t="s">
        <v>195</v>
      </c>
      <c r="B173" s="63" t="s">
        <v>233</v>
      </c>
      <c r="C173" s="61" t="s">
        <v>29</v>
      </c>
      <c r="D173" s="217">
        <v>95</v>
      </c>
      <c r="E173" s="312">
        <v>685.1297180887766</v>
      </c>
      <c r="F173" s="312">
        <v>88.04</v>
      </c>
      <c r="G173" s="312">
        <v>73451.123218433771</v>
      </c>
      <c r="H173" s="313">
        <v>0.25530000000000003</v>
      </c>
      <c r="I173" s="65">
        <v>92203.194976099912</v>
      </c>
    </row>
    <row r="174" spans="1:9" s="88" customFormat="1" ht="18" customHeight="1" x14ac:dyDescent="0.25">
      <c r="A174" s="52"/>
      <c r="B174" s="53" t="s">
        <v>13</v>
      </c>
      <c r="C174" s="54"/>
      <c r="D174" s="214"/>
      <c r="E174" s="55">
        <v>172136.71836620718</v>
      </c>
      <c r="F174" s="55">
        <v>35726.75</v>
      </c>
      <c r="G174" s="57">
        <v>207863.46836620715</v>
      </c>
      <c r="H174" s="56"/>
      <c r="I174" s="57">
        <v>260931.01184009985</v>
      </c>
    </row>
    <row r="175" spans="1:9" s="37" customFormat="1" ht="18" customHeight="1" x14ac:dyDescent="0.25">
      <c r="A175" s="52"/>
      <c r="B175" s="53"/>
      <c r="C175" s="54"/>
      <c r="D175" s="214"/>
      <c r="E175" s="55"/>
      <c r="F175" s="55"/>
      <c r="G175" s="55">
        <v>0</v>
      </c>
      <c r="H175" s="56"/>
      <c r="I175" s="57"/>
    </row>
    <row r="176" spans="1:9" s="37" customFormat="1" ht="18" customHeight="1" x14ac:dyDescent="0.25">
      <c r="A176" s="52" t="s">
        <v>142</v>
      </c>
      <c r="B176" s="58" t="s">
        <v>143</v>
      </c>
      <c r="C176" s="54"/>
      <c r="D176" s="214"/>
      <c r="E176" s="55"/>
      <c r="F176" s="55"/>
      <c r="G176" s="55"/>
      <c r="H176" s="56"/>
      <c r="I176" s="57"/>
    </row>
    <row r="177" spans="1:9" s="37" customFormat="1" ht="18" customHeight="1" x14ac:dyDescent="0.25">
      <c r="A177" s="46" t="s">
        <v>144</v>
      </c>
      <c r="B177" s="59" t="s">
        <v>95</v>
      </c>
      <c r="C177" s="54"/>
      <c r="D177" s="214"/>
      <c r="E177" s="55"/>
      <c r="F177" s="55"/>
      <c r="G177" s="55"/>
      <c r="H177" s="56"/>
      <c r="I177" s="57"/>
    </row>
    <row r="178" spans="1:9" s="37" customFormat="1" ht="18" customHeight="1" x14ac:dyDescent="0.25">
      <c r="A178" s="66"/>
      <c r="B178" s="53" t="s">
        <v>13</v>
      </c>
      <c r="C178" s="54"/>
      <c r="D178" s="214"/>
      <c r="E178" s="55">
        <v>0</v>
      </c>
      <c r="F178" s="55">
        <v>0</v>
      </c>
      <c r="G178" s="55">
        <v>0</v>
      </c>
      <c r="H178" s="56"/>
      <c r="I178" s="57">
        <v>0</v>
      </c>
    </row>
    <row r="179" spans="1:9" s="37" customFormat="1" ht="18" customHeight="1" thickBot="1" x14ac:dyDescent="0.3">
      <c r="A179" s="71"/>
      <c r="B179" s="72"/>
      <c r="C179" s="73"/>
      <c r="D179" s="219"/>
      <c r="E179" s="74"/>
      <c r="F179" s="74"/>
      <c r="G179" s="74"/>
      <c r="H179" s="75"/>
      <c r="I179" s="76"/>
    </row>
    <row r="180" spans="1:9" s="39" customFormat="1" ht="18" customHeight="1" thickTop="1" thickBot="1" x14ac:dyDescent="0.3">
      <c r="A180" s="77"/>
      <c r="B180" s="78" t="s">
        <v>56</v>
      </c>
      <c r="C180" s="77"/>
      <c r="D180" s="220" t="s">
        <v>0</v>
      </c>
      <c r="E180" s="79">
        <v>295252.89336620719</v>
      </c>
      <c r="F180" s="79">
        <v>224855.91800000001</v>
      </c>
      <c r="G180" s="79">
        <v>520108.81136620702</v>
      </c>
      <c r="H180" s="80"/>
      <c r="I180" s="79">
        <v>649500</v>
      </c>
    </row>
    <row r="181" spans="1:9" s="39" customFormat="1" ht="18" customHeight="1" thickTop="1" x14ac:dyDescent="0.25">
      <c r="A181" s="34"/>
      <c r="B181" s="197"/>
      <c r="C181" s="197"/>
      <c r="D181" s="221"/>
      <c r="E181" s="197"/>
      <c r="F181" s="197"/>
      <c r="G181" s="197"/>
      <c r="H181" s="34"/>
      <c r="I181" s="34"/>
    </row>
    <row r="182" spans="1:9" s="39" customFormat="1" ht="18" customHeight="1" x14ac:dyDescent="0.25">
      <c r="A182" s="34"/>
      <c r="B182" s="197"/>
      <c r="C182" s="197"/>
      <c r="D182" s="221"/>
      <c r="E182" s="197"/>
      <c r="F182" s="197"/>
      <c r="G182" s="197"/>
      <c r="H182" s="34"/>
      <c r="I182" s="34"/>
    </row>
    <row r="183" spans="1:9" s="39" customFormat="1" ht="18" customHeight="1" x14ac:dyDescent="0.25">
      <c r="A183" s="34"/>
      <c r="B183" s="326"/>
      <c r="C183" s="197"/>
      <c r="D183" s="221"/>
      <c r="E183" s="410" t="s">
        <v>272</v>
      </c>
      <c r="F183" s="410"/>
      <c r="G183" s="410"/>
      <c r="H183" s="410"/>
      <c r="I183" s="34"/>
    </row>
    <row r="184" spans="1:9" s="39" customFormat="1" ht="18" customHeight="1" x14ac:dyDescent="0.25">
      <c r="A184" s="34"/>
      <c r="B184" s="326"/>
      <c r="C184" s="197"/>
      <c r="D184" s="221"/>
      <c r="E184" s="197"/>
      <c r="F184" s="197"/>
      <c r="G184" s="197"/>
      <c r="H184" s="34"/>
      <c r="I184" s="34"/>
    </row>
    <row r="185" spans="1:9" s="39" customFormat="1" ht="18" customHeight="1" x14ac:dyDescent="0.25">
      <c r="A185" s="34"/>
      <c r="B185" s="327"/>
      <c r="C185" s="130"/>
      <c r="D185" s="222"/>
      <c r="E185" s="34"/>
      <c r="F185" s="34"/>
      <c r="G185" s="34"/>
      <c r="H185" s="34"/>
      <c r="I185" s="34"/>
    </row>
    <row r="186" spans="1:9" s="39" customFormat="1" ht="18" customHeight="1" x14ac:dyDescent="0.25">
      <c r="A186" s="34"/>
      <c r="B186" s="328"/>
      <c r="C186" s="130"/>
      <c r="D186" s="223"/>
    </row>
    <row r="187" spans="1:9" s="39" customFormat="1" ht="18" customHeight="1" x14ac:dyDescent="0.25">
      <c r="A187" s="34"/>
      <c r="B187" s="179"/>
      <c r="C187" s="130"/>
      <c r="D187" s="222"/>
      <c r="E187" s="34"/>
      <c r="F187" s="34"/>
      <c r="G187" s="34"/>
      <c r="H187" s="34"/>
      <c r="I187" s="34"/>
    </row>
    <row r="188" spans="1:9" s="39" customFormat="1" ht="18" customHeight="1" x14ac:dyDescent="0.25">
      <c r="A188" s="34"/>
      <c r="C188" s="130"/>
      <c r="D188" s="222"/>
      <c r="E188" s="34"/>
      <c r="F188" s="34"/>
      <c r="G188" s="34"/>
      <c r="H188" s="34"/>
      <c r="I188" s="34"/>
    </row>
    <row r="189" spans="1:9" s="39" customFormat="1" ht="18" customHeight="1" x14ac:dyDescent="0.25">
      <c r="A189" s="34"/>
      <c r="C189" s="130"/>
      <c r="D189" s="222"/>
      <c r="E189" s="34"/>
      <c r="F189" s="34"/>
      <c r="G189" s="34"/>
      <c r="H189" s="34"/>
      <c r="I189" s="34"/>
    </row>
    <row r="193" spans="9:9" x14ac:dyDescent="0.25">
      <c r="I193" s="329"/>
    </row>
  </sheetData>
  <sheetProtection selectLockedCells="1" selectUnlockedCells="1"/>
  <autoFilter ref="D11:D180"/>
  <mergeCells count="5">
    <mergeCell ref="A8:I8"/>
    <mergeCell ref="A7:I7"/>
    <mergeCell ref="A9:I9"/>
    <mergeCell ref="A10:I10"/>
    <mergeCell ref="E183:H183"/>
  </mergeCells>
  <printOptions horizontalCentered="1"/>
  <pageMargins left="0" right="0" top="0.19685039370078741" bottom="0" header="0.19685039370078741" footer="0"/>
  <pageSetup paperSize="9" scale="65" firstPageNumber="0" fitToWidth="0" fitToHeight="0" orientation="landscape" r:id="rId1"/>
  <headerFooter alignWithMargins="0"/>
  <rowBreaks count="3" manualBreakCount="3">
    <brk id="56" max="9" man="1"/>
    <brk id="106" max="9" man="1"/>
    <brk id="154"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76"/>
  <sheetViews>
    <sheetView view="pageBreakPreview" topLeftCell="A7" zoomScaleSheetLayoutView="100" workbookViewId="0">
      <pane ySplit="5" topLeftCell="A12" activePane="bottomLeft" state="frozen"/>
      <selection activeCell="B149" sqref="B149"/>
      <selection pane="bottomLeft" activeCell="B16" sqref="B16"/>
    </sheetView>
  </sheetViews>
  <sheetFormatPr defaultRowHeight="15" x14ac:dyDescent="0.25"/>
  <cols>
    <col min="1" max="1" width="9.7109375" style="4" customWidth="1"/>
    <col min="2" max="2" width="86.140625" style="4" customWidth="1"/>
    <col min="3" max="3" width="6.7109375" style="145" hidden="1" customWidth="1"/>
    <col min="4" max="4" width="12.7109375" style="6" hidden="1" customWidth="1"/>
    <col min="5" max="6" width="14.7109375" style="5" customWidth="1"/>
    <col min="7" max="7" width="16.7109375" style="5" customWidth="1"/>
    <col min="8" max="8" width="14.7109375" style="6" customWidth="1"/>
    <col min="9" max="10" width="14.7109375" style="5" customWidth="1"/>
    <col min="11" max="11" width="18.7109375" style="162" customWidth="1"/>
    <col min="12" max="16384" width="9.140625" style="4"/>
  </cols>
  <sheetData>
    <row r="1" spans="1:11" hidden="1" x14ac:dyDescent="0.25"/>
    <row r="2" spans="1:11" hidden="1" x14ac:dyDescent="0.25"/>
    <row r="3" spans="1:11" hidden="1" x14ac:dyDescent="0.25"/>
    <row r="4" spans="1:11" hidden="1" x14ac:dyDescent="0.25"/>
    <row r="5" spans="1:11" hidden="1" x14ac:dyDescent="0.25"/>
    <row r="6" spans="1:11" hidden="1" x14ac:dyDescent="0.25"/>
    <row r="7" spans="1:11" ht="18" x14ac:dyDescent="0.25">
      <c r="A7" s="407" t="s">
        <v>691</v>
      </c>
      <c r="B7" s="407"/>
      <c r="C7" s="407"/>
      <c r="D7" s="407"/>
      <c r="E7" s="407"/>
      <c r="F7" s="407"/>
      <c r="G7" s="407"/>
      <c r="H7" s="407"/>
      <c r="I7" s="407"/>
      <c r="J7" s="407"/>
      <c r="K7" s="407"/>
    </row>
    <row r="8" spans="1:11" ht="18" customHeight="1" x14ac:dyDescent="0.25">
      <c r="A8" s="407" t="s">
        <v>692</v>
      </c>
      <c r="B8" s="407"/>
      <c r="C8" s="407"/>
      <c r="D8" s="407"/>
      <c r="E8" s="407"/>
      <c r="F8" s="407"/>
      <c r="G8" s="407"/>
      <c r="H8" s="407"/>
      <c r="I8" s="407"/>
      <c r="J8" s="407"/>
      <c r="K8" s="407"/>
    </row>
    <row r="9" spans="1:11" ht="18" customHeight="1" x14ac:dyDescent="0.25">
      <c r="A9" s="408" t="s">
        <v>179</v>
      </c>
      <c r="B9" s="408"/>
      <c r="C9" s="408"/>
      <c r="D9" s="408"/>
      <c r="E9" s="408"/>
      <c r="F9" s="408"/>
      <c r="G9" s="408"/>
      <c r="H9" s="408"/>
      <c r="I9" s="408"/>
      <c r="J9" s="408"/>
      <c r="K9" s="408"/>
    </row>
    <row r="10" spans="1:11" ht="18" customHeight="1" thickBot="1" x14ac:dyDescent="0.3">
      <c r="A10" s="409" t="s">
        <v>269</v>
      </c>
      <c r="B10" s="409"/>
      <c r="C10" s="409"/>
      <c r="D10" s="409"/>
      <c r="E10" s="409"/>
      <c r="F10" s="409"/>
      <c r="G10" s="409"/>
      <c r="H10" s="409"/>
      <c r="I10" s="409"/>
      <c r="J10" s="409"/>
      <c r="K10" s="409"/>
    </row>
    <row r="11" spans="1:11" ht="18" customHeight="1" thickTop="1" thickBot="1" x14ac:dyDescent="0.3">
      <c r="A11" s="106" t="s">
        <v>57</v>
      </c>
      <c r="B11" s="106" t="s">
        <v>2</v>
      </c>
      <c r="C11" s="106" t="s">
        <v>201</v>
      </c>
      <c r="D11" s="36" t="s">
        <v>4</v>
      </c>
      <c r="E11" s="106" t="s">
        <v>5</v>
      </c>
      <c r="F11" s="106" t="s">
        <v>6</v>
      </c>
      <c r="G11" s="106" t="s">
        <v>58</v>
      </c>
      <c r="H11" s="106" t="s">
        <v>59</v>
      </c>
      <c r="I11" s="106" t="s">
        <v>60</v>
      </c>
      <c r="J11" s="106" t="s">
        <v>61</v>
      </c>
      <c r="K11" s="106" t="s">
        <v>58</v>
      </c>
    </row>
    <row r="12" spans="1:11" ht="17.100000000000001" customHeight="1" thickTop="1" x14ac:dyDescent="0.25">
      <c r="A12" s="102" t="s">
        <v>92</v>
      </c>
      <c r="B12" s="103" t="s">
        <v>10</v>
      </c>
      <c r="C12" s="146"/>
      <c r="D12" s="120"/>
      <c r="E12" s="104"/>
      <c r="F12" s="104"/>
      <c r="G12" s="104"/>
      <c r="H12" s="105"/>
      <c r="I12" s="105"/>
      <c r="J12" s="107"/>
      <c r="K12" s="108"/>
    </row>
    <row r="13" spans="1:11" ht="17.100000000000001" customHeight="1" x14ac:dyDescent="0.25">
      <c r="A13" s="66" t="s">
        <v>11</v>
      </c>
      <c r="B13" s="99" t="s">
        <v>91</v>
      </c>
      <c r="C13" s="48" t="s">
        <v>12</v>
      </c>
      <c r="D13" s="121">
        <v>40</v>
      </c>
      <c r="E13" s="92">
        <v>0</v>
      </c>
      <c r="F13" s="92">
        <v>25.2</v>
      </c>
      <c r="G13" s="92">
        <v>1226.232</v>
      </c>
      <c r="H13" s="314"/>
      <c r="I13" s="314"/>
      <c r="J13" s="314"/>
      <c r="K13" s="109">
        <v>0</v>
      </c>
    </row>
    <row r="14" spans="1:11" s="7" customFormat="1" ht="17.100000000000001" customHeight="1" x14ac:dyDescent="0.25">
      <c r="A14" s="101"/>
      <c r="B14" s="98" t="s">
        <v>13</v>
      </c>
      <c r="C14" s="54"/>
      <c r="D14" s="122"/>
      <c r="E14" s="91">
        <v>0</v>
      </c>
      <c r="F14" s="91">
        <v>1226.232</v>
      </c>
      <c r="G14" s="91">
        <v>1226.232</v>
      </c>
      <c r="H14" s="91">
        <v>0</v>
      </c>
      <c r="I14" s="91">
        <v>0</v>
      </c>
      <c r="J14" s="91">
        <v>0</v>
      </c>
      <c r="K14" s="110">
        <v>0</v>
      </c>
    </row>
    <row r="15" spans="1:11" ht="17.100000000000001" customHeight="1" x14ac:dyDescent="0.25">
      <c r="A15" s="101"/>
      <c r="B15" s="98"/>
      <c r="C15" s="54"/>
      <c r="D15" s="122"/>
      <c r="E15" s="91"/>
      <c r="F15" s="91"/>
      <c r="G15" s="91"/>
      <c r="H15" s="95"/>
      <c r="I15" s="95"/>
      <c r="J15" s="95"/>
      <c r="K15" s="110"/>
    </row>
    <row r="16" spans="1:11" ht="17.100000000000001" customHeight="1" x14ac:dyDescent="0.25">
      <c r="A16" s="101" t="s">
        <v>93</v>
      </c>
      <c r="B16" s="98" t="s">
        <v>14</v>
      </c>
      <c r="C16" s="48"/>
      <c r="D16" s="122"/>
      <c r="E16" s="91"/>
      <c r="F16" s="91" t="s">
        <v>0</v>
      </c>
      <c r="G16" s="91" t="s">
        <v>0</v>
      </c>
      <c r="H16" s="96"/>
      <c r="I16" s="92" t="s">
        <v>0</v>
      </c>
      <c r="J16" s="92" t="s">
        <v>0</v>
      </c>
      <c r="K16" s="110"/>
    </row>
    <row r="17" spans="1:11" ht="17.100000000000001" customHeight="1" x14ac:dyDescent="0.25">
      <c r="A17" s="66" t="s">
        <v>15</v>
      </c>
      <c r="B17" s="99" t="s">
        <v>16</v>
      </c>
      <c r="C17" s="48" t="s">
        <v>17</v>
      </c>
      <c r="D17" s="121">
        <v>7.2</v>
      </c>
      <c r="E17" s="92">
        <v>245.1</v>
      </c>
      <c r="F17" s="92">
        <v>39.89</v>
      </c>
      <c r="G17" s="92">
        <v>2575.7852183999998</v>
      </c>
      <c r="H17" s="314"/>
      <c r="I17" s="314"/>
      <c r="J17" s="314"/>
      <c r="K17" s="109">
        <v>0</v>
      </c>
    </row>
    <row r="18" spans="1:11" ht="17.100000000000001" customHeight="1" x14ac:dyDescent="0.25">
      <c r="A18" s="66" t="s">
        <v>18</v>
      </c>
      <c r="B18" s="99" t="s">
        <v>19</v>
      </c>
      <c r="C18" s="48" t="s">
        <v>17</v>
      </c>
      <c r="D18" s="121">
        <v>3</v>
      </c>
      <c r="E18" s="92">
        <v>245.1</v>
      </c>
      <c r="F18" s="92">
        <v>39.89</v>
      </c>
      <c r="G18" s="92">
        <v>1073.243841</v>
      </c>
      <c r="H18" s="314"/>
      <c r="I18" s="314"/>
      <c r="J18" s="314"/>
      <c r="K18" s="109">
        <v>0</v>
      </c>
    </row>
    <row r="19" spans="1:11" ht="17.100000000000001" customHeight="1" x14ac:dyDescent="0.25">
      <c r="A19" s="66" t="s">
        <v>20</v>
      </c>
      <c r="B19" s="99" t="s">
        <v>25</v>
      </c>
      <c r="C19" s="48" t="s">
        <v>26</v>
      </c>
      <c r="D19" s="121">
        <v>1</v>
      </c>
      <c r="E19" s="92">
        <v>0</v>
      </c>
      <c r="F19" s="92">
        <v>1200</v>
      </c>
      <c r="G19" s="92">
        <v>1506.3600000000001</v>
      </c>
      <c r="H19" s="314"/>
      <c r="I19" s="314"/>
      <c r="J19" s="314"/>
      <c r="K19" s="109">
        <v>0</v>
      </c>
    </row>
    <row r="20" spans="1:11" s="133" customFormat="1" ht="17.100000000000001" customHeight="1" x14ac:dyDescent="0.25">
      <c r="A20" s="66" t="s">
        <v>21</v>
      </c>
      <c r="B20" s="99" t="s">
        <v>254</v>
      </c>
      <c r="C20" s="48" t="s">
        <v>17</v>
      </c>
      <c r="D20" s="132">
        <v>20</v>
      </c>
      <c r="E20" s="92">
        <v>37.950000000000003</v>
      </c>
      <c r="F20" s="92">
        <v>540.07000000000005</v>
      </c>
      <c r="G20" s="92">
        <v>14511.770120000003</v>
      </c>
      <c r="H20" s="315"/>
      <c r="I20" s="315"/>
      <c r="J20" s="315"/>
      <c r="K20" s="109">
        <v>0</v>
      </c>
    </row>
    <row r="21" spans="1:11" s="133" customFormat="1" ht="17.100000000000001" customHeight="1" x14ac:dyDescent="0.25">
      <c r="A21" s="66" t="s">
        <v>145</v>
      </c>
      <c r="B21" s="99" t="s">
        <v>22</v>
      </c>
      <c r="C21" s="48"/>
      <c r="D21" s="132"/>
      <c r="E21" s="92">
        <v>0</v>
      </c>
      <c r="F21" s="92">
        <v>0.42</v>
      </c>
      <c r="G21" s="92">
        <v>3163.3560000000002</v>
      </c>
      <c r="H21" s="315"/>
      <c r="I21" s="315"/>
      <c r="J21" s="315"/>
      <c r="K21" s="109">
        <v>0</v>
      </c>
    </row>
    <row r="22" spans="1:11" ht="17.100000000000001" customHeight="1" x14ac:dyDescent="0.25">
      <c r="A22" s="101"/>
      <c r="B22" s="98" t="s">
        <v>13</v>
      </c>
      <c r="C22" s="48" t="s">
        <v>17</v>
      </c>
      <c r="D22" s="122"/>
      <c r="E22" s="91">
        <v>4091.047806</v>
      </c>
      <c r="F22" s="91">
        <v>18739.467373400003</v>
      </c>
      <c r="G22" s="91">
        <v>22830.515179400005</v>
      </c>
      <c r="H22" s="91">
        <v>0</v>
      </c>
      <c r="I22" s="91">
        <v>0</v>
      </c>
      <c r="J22" s="91">
        <v>0</v>
      </c>
      <c r="K22" s="110">
        <v>0</v>
      </c>
    </row>
    <row r="23" spans="1:11" ht="17.100000000000001" customHeight="1" x14ac:dyDescent="0.25">
      <c r="A23" s="101"/>
      <c r="B23" s="98"/>
      <c r="C23" s="147"/>
      <c r="D23" s="122"/>
      <c r="E23" s="91"/>
      <c r="F23" s="91"/>
      <c r="G23" s="91"/>
      <c r="H23" s="91"/>
      <c r="I23" s="91"/>
      <c r="J23" s="91"/>
      <c r="K23" s="110"/>
    </row>
    <row r="24" spans="1:11" ht="17.100000000000001" customHeight="1" x14ac:dyDescent="0.25">
      <c r="A24" s="111" t="s">
        <v>94</v>
      </c>
      <c r="B24" s="112" t="s">
        <v>86</v>
      </c>
      <c r="C24" s="148"/>
      <c r="D24" s="123"/>
      <c r="E24" s="91"/>
      <c r="F24" s="91"/>
      <c r="G24" s="91"/>
      <c r="H24" s="91"/>
      <c r="I24" s="91"/>
      <c r="J24" s="91"/>
      <c r="K24" s="110"/>
    </row>
    <row r="25" spans="1:11" ht="17.100000000000001" customHeight="1" x14ac:dyDescent="0.25">
      <c r="A25" s="101"/>
      <c r="B25" s="58" t="s">
        <v>185</v>
      </c>
      <c r="C25" s="149"/>
      <c r="D25" s="124"/>
      <c r="E25" s="91"/>
      <c r="F25" s="91"/>
      <c r="G25" s="91"/>
      <c r="H25" s="91"/>
      <c r="I25" s="91"/>
      <c r="J25" s="91"/>
      <c r="K25" s="110"/>
    </row>
    <row r="26" spans="1:11" ht="17.100000000000001" customHeight="1" x14ac:dyDescent="0.25">
      <c r="A26" s="66" t="s">
        <v>24</v>
      </c>
      <c r="B26" s="62" t="s">
        <v>175</v>
      </c>
      <c r="C26" s="60" t="s">
        <v>29</v>
      </c>
      <c r="D26" s="125">
        <v>1500</v>
      </c>
      <c r="E26" s="92">
        <v>1500</v>
      </c>
      <c r="F26" s="92">
        <v>0</v>
      </c>
      <c r="G26" s="92">
        <v>8360.2980000000025</v>
      </c>
      <c r="H26" s="314"/>
      <c r="I26" s="314"/>
      <c r="J26" s="314"/>
      <c r="K26" s="109">
        <v>0</v>
      </c>
    </row>
    <row r="27" spans="1:11" ht="17.100000000000001" customHeight="1" x14ac:dyDescent="0.25">
      <c r="A27" s="66" t="s">
        <v>30</v>
      </c>
      <c r="B27" s="62" t="s">
        <v>176</v>
      </c>
      <c r="C27" s="60" t="s">
        <v>29</v>
      </c>
      <c r="D27" s="125">
        <v>1000</v>
      </c>
      <c r="E27" s="92">
        <v>1000</v>
      </c>
      <c r="F27" s="92">
        <v>0</v>
      </c>
      <c r="G27" s="92">
        <v>4268.0200000000004</v>
      </c>
      <c r="H27" s="314"/>
      <c r="I27" s="314"/>
      <c r="J27" s="314"/>
      <c r="K27" s="109">
        <v>0</v>
      </c>
    </row>
    <row r="28" spans="1:11" ht="17.100000000000001" customHeight="1" x14ac:dyDescent="0.25">
      <c r="A28" s="66"/>
      <c r="B28" s="58" t="s">
        <v>173</v>
      </c>
      <c r="C28" s="60"/>
      <c r="D28" s="125"/>
      <c r="E28" s="92"/>
      <c r="F28" s="92"/>
      <c r="G28" s="92"/>
      <c r="H28" s="92"/>
      <c r="I28" s="92"/>
      <c r="J28" s="92"/>
      <c r="K28" s="110"/>
    </row>
    <row r="29" spans="1:11" ht="17.100000000000001" customHeight="1" x14ac:dyDescent="0.25">
      <c r="A29" s="66" t="s">
        <v>31</v>
      </c>
      <c r="B29" s="62" t="s">
        <v>178</v>
      </c>
      <c r="C29" s="60" t="s">
        <v>29</v>
      </c>
      <c r="D29" s="125">
        <v>500</v>
      </c>
      <c r="E29" s="92">
        <v>500</v>
      </c>
      <c r="F29" s="92">
        <v>10.86</v>
      </c>
      <c r="G29" s="92">
        <v>14071.913</v>
      </c>
      <c r="H29" s="314"/>
      <c r="I29" s="314"/>
      <c r="J29" s="314"/>
      <c r="K29" s="109">
        <v>0</v>
      </c>
    </row>
    <row r="30" spans="1:11" ht="17.100000000000001" customHeight="1" x14ac:dyDescent="0.25">
      <c r="A30" s="66" t="s">
        <v>32</v>
      </c>
      <c r="B30" s="62" t="s">
        <v>177</v>
      </c>
      <c r="C30" s="60" t="s">
        <v>17</v>
      </c>
      <c r="D30" s="125">
        <v>2100</v>
      </c>
      <c r="E30" s="92">
        <v>2100</v>
      </c>
      <c r="F30" s="92">
        <v>0</v>
      </c>
      <c r="G30" s="92">
        <v>11625.3333</v>
      </c>
      <c r="H30" s="314"/>
      <c r="I30" s="314"/>
      <c r="J30" s="314"/>
      <c r="K30" s="109">
        <v>0</v>
      </c>
    </row>
    <row r="31" spans="1:11" ht="17.100000000000001" customHeight="1" x14ac:dyDescent="0.25">
      <c r="A31" s="66"/>
      <c r="B31" s="58" t="s">
        <v>174</v>
      </c>
      <c r="C31" s="60"/>
      <c r="D31" s="125"/>
      <c r="E31" s="92"/>
      <c r="F31" s="92"/>
      <c r="G31" s="92"/>
      <c r="H31" s="92"/>
      <c r="I31" s="92"/>
      <c r="J31" s="92"/>
      <c r="K31" s="110"/>
    </row>
    <row r="32" spans="1:11" ht="17.100000000000001" customHeight="1" x14ac:dyDescent="0.25">
      <c r="A32" s="46" t="s">
        <v>170</v>
      </c>
      <c r="B32" s="62" t="s">
        <v>28</v>
      </c>
      <c r="C32" s="61" t="s">
        <v>29</v>
      </c>
      <c r="D32" s="125">
        <v>1200</v>
      </c>
      <c r="E32" s="92">
        <v>1200</v>
      </c>
      <c r="F32" s="92">
        <v>0</v>
      </c>
      <c r="G32" s="92">
        <v>10634.901600000001</v>
      </c>
      <c r="H32" s="314"/>
      <c r="I32" s="314"/>
      <c r="J32" s="314"/>
      <c r="K32" s="109">
        <v>0</v>
      </c>
    </row>
    <row r="33" spans="1:11" s="3" customFormat="1" ht="17.100000000000001" customHeight="1" x14ac:dyDescent="0.25">
      <c r="A33" s="101"/>
      <c r="B33" s="83" t="s">
        <v>13</v>
      </c>
      <c r="C33" s="150"/>
      <c r="D33" s="122"/>
      <c r="E33" s="91">
        <v>6816.2790000000005</v>
      </c>
      <c r="F33" s="91">
        <v>42144.186900000001</v>
      </c>
      <c r="G33" s="91">
        <v>48960.46590000001</v>
      </c>
      <c r="H33" s="91">
        <v>0</v>
      </c>
      <c r="I33" s="91">
        <v>0</v>
      </c>
      <c r="J33" s="91">
        <v>0</v>
      </c>
      <c r="K33" s="110">
        <v>0</v>
      </c>
    </row>
    <row r="34" spans="1:11" ht="17.100000000000001" customHeight="1" x14ac:dyDescent="0.25">
      <c r="A34" s="101"/>
      <c r="B34" s="134"/>
      <c r="C34" s="151"/>
      <c r="D34" s="122"/>
      <c r="E34" s="91"/>
      <c r="F34" s="91"/>
      <c r="G34" s="91"/>
      <c r="H34" s="91"/>
      <c r="I34" s="91"/>
      <c r="J34" s="91"/>
      <c r="K34" s="110"/>
    </row>
    <row r="35" spans="1:11" ht="17.100000000000001" customHeight="1" x14ac:dyDescent="0.25">
      <c r="A35" s="101" t="s">
        <v>96</v>
      </c>
      <c r="B35" s="131" t="s">
        <v>97</v>
      </c>
      <c r="C35" s="152"/>
      <c r="D35" s="122"/>
      <c r="E35" s="91"/>
      <c r="F35" s="91"/>
      <c r="G35" s="91"/>
      <c r="H35" s="91"/>
      <c r="I35" s="91"/>
      <c r="J35" s="91"/>
      <c r="K35" s="110"/>
    </row>
    <row r="36" spans="1:11" ht="17.100000000000001" customHeight="1" x14ac:dyDescent="0.25">
      <c r="A36" s="66" t="s">
        <v>33</v>
      </c>
      <c r="B36" s="135" t="s">
        <v>242</v>
      </c>
      <c r="C36" s="153"/>
      <c r="D36" s="121"/>
      <c r="E36" s="92">
        <v>14.31</v>
      </c>
      <c r="F36" s="92">
        <v>17.850000000000001</v>
      </c>
      <c r="G36" s="92">
        <v>1211.1134400000001</v>
      </c>
      <c r="H36" s="314"/>
      <c r="I36" s="314"/>
      <c r="J36" s="314"/>
      <c r="K36" s="109">
        <v>0</v>
      </c>
    </row>
    <row r="37" spans="1:11" ht="17.100000000000001" customHeight="1" x14ac:dyDescent="0.25">
      <c r="A37" s="66" t="s">
        <v>206</v>
      </c>
      <c r="B37" s="135" t="s">
        <v>205</v>
      </c>
      <c r="C37" s="153"/>
      <c r="D37" s="121"/>
      <c r="E37" s="92">
        <v>41.42</v>
      </c>
      <c r="F37" s="92">
        <v>71.12</v>
      </c>
      <c r="G37" s="92">
        <v>353.17865500000005</v>
      </c>
      <c r="H37" s="314"/>
      <c r="I37" s="314"/>
      <c r="J37" s="314"/>
      <c r="K37" s="109">
        <v>0</v>
      </c>
    </row>
    <row r="38" spans="1:11" ht="17.100000000000001" customHeight="1" x14ac:dyDescent="0.25">
      <c r="A38" s="66" t="s">
        <v>207</v>
      </c>
      <c r="B38" s="135" t="s">
        <v>203</v>
      </c>
      <c r="C38" s="153"/>
      <c r="D38" s="121"/>
      <c r="E38" s="92">
        <v>0.45</v>
      </c>
      <c r="F38" s="92">
        <v>9.33</v>
      </c>
      <c r="G38" s="92">
        <v>178.014093</v>
      </c>
      <c r="H38" s="314"/>
      <c r="I38" s="314"/>
      <c r="J38" s="314"/>
      <c r="K38" s="109">
        <v>0</v>
      </c>
    </row>
    <row r="39" spans="1:11" ht="17.100000000000001" customHeight="1" x14ac:dyDescent="0.25">
      <c r="A39" s="66" t="s">
        <v>208</v>
      </c>
      <c r="B39" s="135" t="s">
        <v>204</v>
      </c>
      <c r="C39" s="153"/>
      <c r="D39" s="121"/>
      <c r="E39" s="92">
        <v>278.88</v>
      </c>
      <c r="F39" s="92">
        <v>17.18</v>
      </c>
      <c r="G39" s="92">
        <v>185.82205900000002</v>
      </c>
      <c r="H39" s="314"/>
      <c r="I39" s="314"/>
      <c r="J39" s="314"/>
      <c r="K39" s="109">
        <v>0</v>
      </c>
    </row>
    <row r="40" spans="1:11" ht="17.100000000000001" customHeight="1" x14ac:dyDescent="0.25">
      <c r="A40" s="101"/>
      <c r="B40" s="136" t="s">
        <v>13</v>
      </c>
      <c r="C40" s="127"/>
      <c r="D40" s="122"/>
      <c r="E40" s="91">
        <v>852.11646950000011</v>
      </c>
      <c r="F40" s="91">
        <v>1076.0117775000001</v>
      </c>
      <c r="G40" s="91">
        <v>1928.1282470000003</v>
      </c>
      <c r="H40" s="91">
        <v>0</v>
      </c>
      <c r="I40" s="91">
        <v>0</v>
      </c>
      <c r="J40" s="91">
        <v>0</v>
      </c>
      <c r="K40" s="110">
        <v>0</v>
      </c>
    </row>
    <row r="41" spans="1:11" ht="17.100000000000001" customHeight="1" x14ac:dyDescent="0.25">
      <c r="A41" s="101"/>
      <c r="B41" s="134"/>
      <c r="C41" s="151"/>
      <c r="D41" s="122"/>
      <c r="E41" s="91"/>
      <c r="F41" s="91"/>
      <c r="G41" s="91"/>
      <c r="H41" s="91"/>
      <c r="I41" s="91"/>
      <c r="J41" s="91"/>
      <c r="K41" s="110"/>
    </row>
    <row r="42" spans="1:11" ht="17.100000000000001" customHeight="1" x14ac:dyDescent="0.25">
      <c r="A42" s="101" t="s">
        <v>98</v>
      </c>
      <c r="B42" s="131" t="s">
        <v>99</v>
      </c>
      <c r="C42" s="152"/>
      <c r="D42" s="122"/>
      <c r="E42" s="91"/>
      <c r="F42" s="91"/>
      <c r="G42" s="91"/>
      <c r="H42" s="91"/>
      <c r="I42" s="91"/>
      <c r="J42" s="91"/>
      <c r="K42" s="110"/>
    </row>
    <row r="43" spans="1:11" ht="17.100000000000001" customHeight="1" x14ac:dyDescent="0.25">
      <c r="A43" s="66" t="s">
        <v>186</v>
      </c>
      <c r="B43" s="135" t="s">
        <v>95</v>
      </c>
      <c r="C43" s="153"/>
      <c r="D43" s="121"/>
      <c r="E43" s="92"/>
      <c r="F43" s="92"/>
      <c r="G43" s="92"/>
      <c r="H43" s="93"/>
      <c r="I43" s="93"/>
      <c r="J43" s="93"/>
      <c r="K43" s="109">
        <v>0</v>
      </c>
    </row>
    <row r="44" spans="1:11" ht="17.100000000000001" customHeight="1" x14ac:dyDescent="0.25">
      <c r="A44" s="101"/>
      <c r="B44" s="137" t="s">
        <v>13</v>
      </c>
      <c r="C44" s="152"/>
      <c r="D44" s="122"/>
      <c r="E44" s="91">
        <v>0</v>
      </c>
      <c r="F44" s="91">
        <v>0</v>
      </c>
      <c r="G44" s="91">
        <v>0</v>
      </c>
      <c r="H44" s="91">
        <v>0</v>
      </c>
      <c r="I44" s="91">
        <v>0</v>
      </c>
      <c r="J44" s="91">
        <v>0</v>
      </c>
      <c r="K44" s="110">
        <v>0</v>
      </c>
    </row>
    <row r="45" spans="1:11" ht="17.100000000000001" customHeight="1" x14ac:dyDescent="0.25">
      <c r="A45" s="101"/>
      <c r="B45" s="113"/>
      <c r="C45" s="152"/>
      <c r="D45" s="122"/>
      <c r="E45" s="91"/>
      <c r="F45" s="91"/>
      <c r="G45" s="91"/>
      <c r="H45" s="91"/>
      <c r="I45" s="91"/>
      <c r="J45" s="91"/>
      <c r="K45" s="110"/>
    </row>
    <row r="46" spans="1:11" ht="17.100000000000001" customHeight="1" x14ac:dyDescent="0.25">
      <c r="A46" s="101" t="s">
        <v>100</v>
      </c>
      <c r="B46" s="131" t="s">
        <v>101</v>
      </c>
      <c r="C46" s="152"/>
      <c r="D46" s="122"/>
      <c r="E46" s="91"/>
      <c r="F46" s="91"/>
      <c r="G46" s="91"/>
      <c r="H46" s="91"/>
      <c r="I46" s="91"/>
      <c r="J46" s="91"/>
      <c r="K46" s="110"/>
    </row>
    <row r="47" spans="1:11" s="1" customFormat="1" ht="17.100000000000001" customHeight="1" x14ac:dyDescent="0.25">
      <c r="A47" s="66" t="s">
        <v>38</v>
      </c>
      <c r="B47" s="188" t="s">
        <v>210</v>
      </c>
      <c r="C47" s="154"/>
      <c r="D47" s="121"/>
      <c r="E47" s="242">
        <v>65.489999999999995</v>
      </c>
      <c r="F47" s="92">
        <v>33.549999999999997</v>
      </c>
      <c r="G47" s="92">
        <v>870.27438400000005</v>
      </c>
      <c r="H47" s="314"/>
      <c r="I47" s="314"/>
      <c r="J47" s="314"/>
      <c r="K47" s="109">
        <v>0</v>
      </c>
    </row>
    <row r="48" spans="1:11" s="1" customFormat="1" ht="17.100000000000001" customHeight="1" x14ac:dyDescent="0.25">
      <c r="A48" s="66" t="s">
        <v>217</v>
      </c>
      <c r="B48" s="188" t="s">
        <v>209</v>
      </c>
      <c r="C48" s="154"/>
      <c r="D48" s="187"/>
      <c r="E48" s="242">
        <v>5.92</v>
      </c>
      <c r="F48" s="92">
        <v>2.2200000000000002</v>
      </c>
      <c r="G48" s="92">
        <v>332.08961500000004</v>
      </c>
      <c r="H48" s="314"/>
      <c r="I48" s="314"/>
      <c r="J48" s="314"/>
      <c r="K48" s="109">
        <v>0</v>
      </c>
    </row>
    <row r="49" spans="1:11" s="1" customFormat="1" ht="17.100000000000001" customHeight="1" x14ac:dyDescent="0.25">
      <c r="A49" s="66" t="s">
        <v>218</v>
      </c>
      <c r="B49" s="188" t="s">
        <v>211</v>
      </c>
      <c r="C49" s="154"/>
      <c r="D49" s="187"/>
      <c r="E49" s="242">
        <v>278.88</v>
      </c>
      <c r="F49" s="92">
        <v>17.18</v>
      </c>
      <c r="G49" s="92">
        <v>185.82205900000002</v>
      </c>
      <c r="H49" s="314"/>
      <c r="I49" s="314"/>
      <c r="J49" s="314"/>
      <c r="K49" s="109">
        <v>0</v>
      </c>
    </row>
    <row r="50" spans="1:11" s="3" customFormat="1" ht="17.100000000000001" customHeight="1" x14ac:dyDescent="0.25">
      <c r="A50" s="111"/>
      <c r="B50" s="53" t="s">
        <v>212</v>
      </c>
      <c r="C50" s="152"/>
      <c r="D50" s="123"/>
      <c r="E50" s="127"/>
      <c r="F50" s="91"/>
      <c r="G50" s="91"/>
      <c r="H50" s="94"/>
      <c r="I50" s="94"/>
      <c r="J50" s="94"/>
      <c r="K50" s="109"/>
    </row>
    <row r="51" spans="1:11" s="1" customFormat="1" ht="17.100000000000001" customHeight="1" x14ac:dyDescent="0.25">
      <c r="A51" s="186" t="s">
        <v>219</v>
      </c>
      <c r="B51" s="188" t="s">
        <v>213</v>
      </c>
      <c r="C51" s="154"/>
      <c r="D51" s="187"/>
      <c r="E51" s="242">
        <v>65.489999999999995</v>
      </c>
      <c r="F51" s="92">
        <v>33.549999999999997</v>
      </c>
      <c r="G51" s="92">
        <v>2983.7978879999996</v>
      </c>
      <c r="H51" s="314"/>
      <c r="I51" s="314"/>
      <c r="J51" s="314"/>
      <c r="K51" s="109">
        <v>0</v>
      </c>
    </row>
    <row r="52" spans="1:11" s="1" customFormat="1" ht="17.100000000000001" customHeight="1" x14ac:dyDescent="0.25">
      <c r="A52" s="186" t="s">
        <v>220</v>
      </c>
      <c r="B52" s="248" t="s">
        <v>214</v>
      </c>
      <c r="C52" s="249"/>
      <c r="D52" s="187"/>
      <c r="E52" s="250">
        <v>5.92</v>
      </c>
      <c r="F52" s="251">
        <v>2.2200000000000002</v>
      </c>
      <c r="G52" s="251">
        <v>1338.5766020000003</v>
      </c>
      <c r="H52" s="316"/>
      <c r="I52" s="316"/>
      <c r="J52" s="316"/>
      <c r="K52" s="252">
        <v>0</v>
      </c>
    </row>
    <row r="53" spans="1:11" s="3" customFormat="1" ht="17.100000000000001" customHeight="1" thickBot="1" x14ac:dyDescent="0.3">
      <c r="A53" s="234" t="s">
        <v>221</v>
      </c>
      <c r="B53" s="201" t="s">
        <v>216</v>
      </c>
      <c r="C53" s="236"/>
      <c r="D53" s="260"/>
      <c r="E53" s="261">
        <v>278.88</v>
      </c>
      <c r="F53" s="262">
        <v>17.18</v>
      </c>
      <c r="G53" s="262">
        <v>1300.7544130000001</v>
      </c>
      <c r="H53" s="317"/>
      <c r="I53" s="318"/>
      <c r="J53" s="317"/>
      <c r="K53" s="263">
        <v>0</v>
      </c>
    </row>
    <row r="54" spans="1:11" s="1" customFormat="1" ht="17.100000000000001" customHeight="1" thickTop="1" x14ac:dyDescent="0.25">
      <c r="A54" s="264"/>
      <c r="B54" s="265" t="s">
        <v>215</v>
      </c>
      <c r="C54" s="231"/>
      <c r="D54" s="266"/>
      <c r="E54" s="267"/>
      <c r="F54" s="268"/>
      <c r="G54" s="268"/>
      <c r="H54" s="269"/>
      <c r="I54" s="269"/>
      <c r="J54" s="269"/>
      <c r="K54" s="270"/>
    </row>
    <row r="55" spans="1:11" s="1" customFormat="1" ht="17.100000000000001" customHeight="1" x14ac:dyDescent="0.25">
      <c r="A55" s="253" t="s">
        <v>222</v>
      </c>
      <c r="B55" s="254" t="s">
        <v>213</v>
      </c>
      <c r="C55" s="255"/>
      <c r="D55" s="256"/>
      <c r="E55" s="257">
        <v>65.489999999999995</v>
      </c>
      <c r="F55" s="258">
        <v>33.549999999999997</v>
      </c>
      <c r="G55" s="258">
        <v>1864.8736799999999</v>
      </c>
      <c r="H55" s="319"/>
      <c r="I55" s="319"/>
      <c r="J55" s="319"/>
      <c r="K55" s="259">
        <v>0</v>
      </c>
    </row>
    <row r="56" spans="1:11" s="1" customFormat="1" ht="17.100000000000001" customHeight="1" x14ac:dyDescent="0.25">
      <c r="A56" s="186" t="s">
        <v>223</v>
      </c>
      <c r="B56" s="188" t="s">
        <v>214</v>
      </c>
      <c r="C56" s="154"/>
      <c r="D56" s="187"/>
      <c r="E56" s="242">
        <v>5.92</v>
      </c>
      <c r="F56" s="92">
        <v>2.2200000000000002</v>
      </c>
      <c r="G56" s="92">
        <v>561.99781000000007</v>
      </c>
      <c r="H56" s="314"/>
      <c r="I56" s="314"/>
      <c r="J56" s="314"/>
      <c r="K56" s="109">
        <v>0</v>
      </c>
    </row>
    <row r="57" spans="1:11" s="1" customFormat="1" ht="17.100000000000001" customHeight="1" x14ac:dyDescent="0.25">
      <c r="A57" s="186" t="s">
        <v>224</v>
      </c>
      <c r="B57" s="188" t="s">
        <v>216</v>
      </c>
      <c r="C57" s="154"/>
      <c r="D57" s="187"/>
      <c r="E57" s="242">
        <v>278.88</v>
      </c>
      <c r="F57" s="92">
        <v>17.18</v>
      </c>
      <c r="G57" s="92">
        <v>743.2882360000001</v>
      </c>
      <c r="H57" s="314"/>
      <c r="I57" s="314"/>
      <c r="J57" s="314"/>
      <c r="K57" s="109">
        <v>0</v>
      </c>
    </row>
    <row r="58" spans="1:11" ht="17.100000000000001" customHeight="1" x14ac:dyDescent="0.25">
      <c r="A58" s="111"/>
      <c r="B58" s="138" t="s">
        <v>13</v>
      </c>
      <c r="C58" s="152"/>
      <c r="D58" s="123"/>
      <c r="E58" s="127">
        <v>7505.8655020000006</v>
      </c>
      <c r="F58" s="91">
        <v>2675.6091849999998</v>
      </c>
      <c r="G58" s="91">
        <v>10181.474687000002</v>
      </c>
      <c r="H58" s="91">
        <v>0</v>
      </c>
      <c r="I58" s="91">
        <v>0</v>
      </c>
      <c r="J58" s="91">
        <v>0</v>
      </c>
      <c r="K58" s="110">
        <v>0</v>
      </c>
    </row>
    <row r="59" spans="1:11" ht="17.100000000000001" customHeight="1" x14ac:dyDescent="0.25">
      <c r="A59" s="101"/>
      <c r="B59" s="139"/>
      <c r="C59" s="152"/>
      <c r="D59" s="141"/>
      <c r="E59" s="115"/>
      <c r="F59" s="116"/>
      <c r="G59" s="91"/>
      <c r="H59" s="91"/>
      <c r="I59" s="91"/>
      <c r="J59" s="91"/>
      <c r="K59" s="110"/>
    </row>
    <row r="60" spans="1:11" ht="17.100000000000001" customHeight="1" x14ac:dyDescent="0.25">
      <c r="A60" s="101" t="s">
        <v>102</v>
      </c>
      <c r="B60" s="131" t="s">
        <v>103</v>
      </c>
      <c r="C60" s="152"/>
      <c r="D60" s="141"/>
      <c r="E60" s="115"/>
      <c r="F60" s="116"/>
      <c r="G60" s="91"/>
      <c r="H60" s="91"/>
      <c r="I60" s="91"/>
      <c r="J60" s="91"/>
      <c r="K60" s="110"/>
    </row>
    <row r="61" spans="1:11" s="1" customFormat="1" ht="17.100000000000001" customHeight="1" x14ac:dyDescent="0.25">
      <c r="A61" s="66" t="s">
        <v>40</v>
      </c>
      <c r="B61" s="140" t="s">
        <v>255</v>
      </c>
      <c r="C61" s="154"/>
      <c r="D61" s="142"/>
      <c r="E61" s="92">
        <v>22.52</v>
      </c>
      <c r="F61" s="92">
        <v>25.22</v>
      </c>
      <c r="G61" s="92">
        <v>1198.56044</v>
      </c>
      <c r="H61" s="314"/>
      <c r="I61" s="314"/>
      <c r="J61" s="314"/>
      <c r="K61" s="109">
        <v>0</v>
      </c>
    </row>
    <row r="62" spans="1:11" ht="17.100000000000001" customHeight="1" x14ac:dyDescent="0.25">
      <c r="A62" s="101"/>
      <c r="B62" s="131" t="s">
        <v>13</v>
      </c>
      <c r="C62" s="152"/>
      <c r="D62" s="141"/>
      <c r="E62" s="91">
        <v>565.38711999999998</v>
      </c>
      <c r="F62" s="91">
        <v>633.17331999999999</v>
      </c>
      <c r="G62" s="91">
        <v>1198.56044</v>
      </c>
      <c r="H62" s="91">
        <v>0</v>
      </c>
      <c r="I62" s="91">
        <v>0</v>
      </c>
      <c r="J62" s="91">
        <v>0</v>
      </c>
      <c r="K62" s="110">
        <v>0</v>
      </c>
    </row>
    <row r="63" spans="1:11" ht="17.100000000000001" customHeight="1" x14ac:dyDescent="0.25">
      <c r="A63" s="101"/>
      <c r="B63" s="139"/>
      <c r="C63" s="155"/>
      <c r="D63" s="141"/>
      <c r="E63" s="115"/>
      <c r="F63" s="116"/>
      <c r="G63" s="91"/>
      <c r="H63" s="91"/>
      <c r="I63" s="91"/>
      <c r="J63" s="91"/>
      <c r="K63" s="110"/>
    </row>
    <row r="64" spans="1:11" ht="17.100000000000001" customHeight="1" x14ac:dyDescent="0.25">
      <c r="A64" s="101" t="s">
        <v>104</v>
      </c>
      <c r="B64" s="58" t="s">
        <v>105</v>
      </c>
      <c r="C64" s="156"/>
      <c r="D64" s="126"/>
      <c r="E64" s="115"/>
      <c r="F64" s="116"/>
      <c r="G64" s="91"/>
      <c r="H64" s="91"/>
      <c r="I64" s="91"/>
      <c r="J64" s="91"/>
      <c r="K64" s="110"/>
    </row>
    <row r="65" spans="1:11" s="1" customFormat="1" ht="17.100000000000001" customHeight="1" x14ac:dyDescent="0.25">
      <c r="A65" s="66" t="s">
        <v>43</v>
      </c>
      <c r="B65" s="117" t="s">
        <v>55</v>
      </c>
      <c r="C65" s="48" t="s">
        <v>34</v>
      </c>
      <c r="D65" s="68"/>
      <c r="E65" s="118">
        <v>114.47</v>
      </c>
      <c r="F65" s="118">
        <v>158.41999999999999</v>
      </c>
      <c r="G65" s="92">
        <v>30145.175896000001</v>
      </c>
      <c r="H65" s="314"/>
      <c r="I65" s="314"/>
      <c r="J65" s="314"/>
      <c r="K65" s="109">
        <v>0</v>
      </c>
    </row>
    <row r="66" spans="1:11" s="1" customFormat="1" ht="17.100000000000001" customHeight="1" x14ac:dyDescent="0.25">
      <c r="A66" s="66" t="s">
        <v>44</v>
      </c>
      <c r="B66" s="117" t="s">
        <v>695</v>
      </c>
      <c r="C66" s="48" t="s">
        <v>34</v>
      </c>
      <c r="D66" s="68"/>
      <c r="E66" s="118">
        <v>52.55</v>
      </c>
      <c r="F66" s="118">
        <v>37.17</v>
      </c>
      <c r="G66" s="92">
        <v>10136.29644</v>
      </c>
      <c r="H66" s="314"/>
      <c r="I66" s="314"/>
      <c r="J66" s="314"/>
      <c r="K66" s="109">
        <v>0</v>
      </c>
    </row>
    <row r="67" spans="1:11" ht="17.100000000000001" customHeight="1" x14ac:dyDescent="0.25">
      <c r="A67" s="101"/>
      <c r="B67" s="58" t="s">
        <v>13</v>
      </c>
      <c r="C67" s="156"/>
      <c r="D67" s="126"/>
      <c r="E67" s="115">
        <v>18582.030158000001</v>
      </c>
      <c r="F67" s="116">
        <v>21699.442178000001</v>
      </c>
      <c r="G67" s="91">
        <v>40281.472335999999</v>
      </c>
      <c r="H67" s="91">
        <v>0</v>
      </c>
      <c r="I67" s="91">
        <v>0</v>
      </c>
      <c r="J67" s="91">
        <v>0</v>
      </c>
      <c r="K67" s="110">
        <v>0</v>
      </c>
    </row>
    <row r="68" spans="1:11" ht="17.100000000000001" customHeight="1" x14ac:dyDescent="0.25">
      <c r="A68" s="101"/>
      <c r="B68" s="114"/>
      <c r="C68" s="54"/>
      <c r="D68" s="126"/>
      <c r="E68" s="115"/>
      <c r="F68" s="116"/>
      <c r="G68" s="91"/>
      <c r="H68" s="91"/>
      <c r="I68" s="91"/>
      <c r="J68" s="91"/>
      <c r="K68" s="110"/>
    </row>
    <row r="69" spans="1:11" ht="17.100000000000001" customHeight="1" x14ac:dyDescent="0.25">
      <c r="A69" s="52" t="s">
        <v>106</v>
      </c>
      <c r="B69" s="58" t="s">
        <v>84</v>
      </c>
      <c r="C69" s="156"/>
      <c r="D69" s="126"/>
      <c r="E69" s="115"/>
      <c r="F69" s="116"/>
      <c r="G69" s="91"/>
      <c r="H69" s="91"/>
      <c r="I69" s="91"/>
      <c r="J69" s="91"/>
      <c r="K69" s="110"/>
    </row>
    <row r="70" spans="1:11" s="1" customFormat="1" ht="17.100000000000001" customHeight="1" x14ac:dyDescent="0.25">
      <c r="A70" s="66" t="s">
        <v>45</v>
      </c>
      <c r="B70" s="117" t="s">
        <v>95</v>
      </c>
      <c r="C70" s="48"/>
      <c r="D70" s="68"/>
      <c r="E70" s="92"/>
      <c r="F70" s="92"/>
      <c r="G70" s="92"/>
      <c r="H70" s="93"/>
      <c r="I70" s="93"/>
      <c r="J70" s="93"/>
      <c r="K70" s="109">
        <v>0</v>
      </c>
    </row>
    <row r="71" spans="1:11" s="3" customFormat="1" ht="17.100000000000001" customHeight="1" x14ac:dyDescent="0.25">
      <c r="A71" s="101"/>
      <c r="B71" s="53" t="s">
        <v>13</v>
      </c>
      <c r="C71" s="156"/>
      <c r="D71" s="126"/>
      <c r="E71" s="91">
        <v>0</v>
      </c>
      <c r="F71" s="91">
        <v>0</v>
      </c>
      <c r="G71" s="91">
        <v>0</v>
      </c>
      <c r="H71" s="91">
        <v>0</v>
      </c>
      <c r="I71" s="91">
        <v>0</v>
      </c>
      <c r="J71" s="91">
        <v>0</v>
      </c>
      <c r="K71" s="110">
        <v>0</v>
      </c>
    </row>
    <row r="72" spans="1:11" s="1" customFormat="1" ht="17.100000000000001" customHeight="1" x14ac:dyDescent="0.25">
      <c r="A72" s="66"/>
      <c r="B72" s="117"/>
      <c r="C72" s="48"/>
      <c r="D72" s="68"/>
      <c r="E72" s="118"/>
      <c r="F72" s="119"/>
      <c r="G72" s="92"/>
      <c r="H72" s="92"/>
      <c r="I72" s="92"/>
      <c r="J72" s="92"/>
      <c r="K72" s="110"/>
    </row>
    <row r="73" spans="1:11" s="3" customFormat="1" ht="17.100000000000001" customHeight="1" x14ac:dyDescent="0.25">
      <c r="A73" s="52" t="s">
        <v>107</v>
      </c>
      <c r="B73" s="58" t="s">
        <v>108</v>
      </c>
      <c r="C73" s="156"/>
      <c r="D73" s="126"/>
      <c r="E73" s="115"/>
      <c r="F73" s="116"/>
      <c r="G73" s="91"/>
      <c r="H73" s="91"/>
      <c r="I73" s="91"/>
      <c r="J73" s="91"/>
      <c r="K73" s="110"/>
    </row>
    <row r="74" spans="1:11" s="1" customFormat="1" ht="17.100000000000001" customHeight="1" x14ac:dyDescent="0.25">
      <c r="A74" s="66" t="s">
        <v>48</v>
      </c>
      <c r="B74" s="117" t="s">
        <v>95</v>
      </c>
      <c r="C74" s="48"/>
      <c r="D74" s="68"/>
      <c r="E74" s="92"/>
      <c r="F74" s="92"/>
      <c r="G74" s="92"/>
      <c r="H74" s="93"/>
      <c r="I74" s="93"/>
      <c r="J74" s="93"/>
      <c r="K74" s="109">
        <v>0</v>
      </c>
    </row>
    <row r="75" spans="1:11" s="3" customFormat="1" ht="17.100000000000001" customHeight="1" x14ac:dyDescent="0.25">
      <c r="A75" s="101"/>
      <c r="B75" s="53" t="s">
        <v>13</v>
      </c>
      <c r="C75" s="156"/>
      <c r="D75" s="126"/>
      <c r="E75" s="91">
        <v>0</v>
      </c>
      <c r="F75" s="91">
        <v>0</v>
      </c>
      <c r="G75" s="91">
        <v>0</v>
      </c>
      <c r="H75" s="91">
        <v>0</v>
      </c>
      <c r="I75" s="91">
        <v>0</v>
      </c>
      <c r="J75" s="91">
        <v>0</v>
      </c>
      <c r="K75" s="110">
        <v>0</v>
      </c>
    </row>
    <row r="76" spans="1:11" s="1" customFormat="1" ht="17.100000000000001" customHeight="1" x14ac:dyDescent="0.25">
      <c r="A76" s="66"/>
      <c r="B76" s="117"/>
      <c r="C76" s="48"/>
      <c r="D76" s="68"/>
      <c r="E76" s="118"/>
      <c r="F76" s="119"/>
      <c r="G76" s="92"/>
      <c r="H76" s="92"/>
      <c r="I76" s="92"/>
      <c r="J76" s="92"/>
      <c r="K76" s="110"/>
    </row>
    <row r="77" spans="1:11" s="3" customFormat="1" ht="17.100000000000001" customHeight="1" x14ac:dyDescent="0.25">
      <c r="A77" s="52" t="s">
        <v>109</v>
      </c>
      <c r="B77" s="58" t="s">
        <v>110</v>
      </c>
      <c r="C77" s="156"/>
      <c r="D77" s="126"/>
      <c r="E77" s="115"/>
      <c r="F77" s="116"/>
      <c r="G77" s="91"/>
      <c r="H77" s="91"/>
      <c r="I77" s="91"/>
      <c r="J77" s="91"/>
      <c r="K77" s="110"/>
    </row>
    <row r="78" spans="1:11" s="1" customFormat="1" ht="17.100000000000001" customHeight="1" x14ac:dyDescent="0.25">
      <c r="A78" s="66" t="s">
        <v>49</v>
      </c>
      <c r="B78" s="117" t="s">
        <v>95</v>
      </c>
      <c r="C78" s="48"/>
      <c r="D78" s="68"/>
      <c r="E78" s="92"/>
      <c r="F78" s="92"/>
      <c r="G78" s="92"/>
      <c r="H78" s="93"/>
      <c r="I78" s="93"/>
      <c r="J78" s="93"/>
      <c r="K78" s="109">
        <v>0</v>
      </c>
    </row>
    <row r="79" spans="1:11" s="3" customFormat="1" ht="17.100000000000001" customHeight="1" x14ac:dyDescent="0.25">
      <c r="A79" s="101"/>
      <c r="B79" s="53" t="s">
        <v>13</v>
      </c>
      <c r="C79" s="54"/>
      <c r="D79" s="126"/>
      <c r="E79" s="91">
        <v>0</v>
      </c>
      <c r="F79" s="91">
        <v>0</v>
      </c>
      <c r="G79" s="91">
        <v>0</v>
      </c>
      <c r="H79" s="91">
        <v>0</v>
      </c>
      <c r="I79" s="91">
        <v>0</v>
      </c>
      <c r="J79" s="91">
        <v>0</v>
      </c>
      <c r="K79" s="110">
        <v>0</v>
      </c>
    </row>
    <row r="80" spans="1:11" s="1" customFormat="1" ht="17.100000000000001" customHeight="1" x14ac:dyDescent="0.25">
      <c r="A80" s="66"/>
      <c r="B80" s="47"/>
      <c r="C80" s="164"/>
      <c r="D80" s="68"/>
      <c r="E80" s="165"/>
      <c r="F80" s="166"/>
      <c r="G80" s="91"/>
      <c r="H80" s="91"/>
      <c r="I80" s="91"/>
      <c r="J80" s="91"/>
      <c r="K80" s="110"/>
    </row>
    <row r="81" spans="1:11" s="3" customFormat="1" ht="17.100000000000001" customHeight="1" x14ac:dyDescent="0.25">
      <c r="A81" s="52" t="s">
        <v>111</v>
      </c>
      <c r="B81" s="58" t="s">
        <v>112</v>
      </c>
      <c r="C81" s="156"/>
      <c r="D81" s="126"/>
      <c r="E81" s="115"/>
      <c r="F81" s="116"/>
      <c r="G81" s="91"/>
      <c r="H81" s="91"/>
      <c r="I81" s="91"/>
      <c r="J81" s="91"/>
      <c r="K81" s="110"/>
    </row>
    <row r="82" spans="1:11" s="1" customFormat="1" ht="17.100000000000001" customHeight="1" x14ac:dyDescent="0.25">
      <c r="A82" s="52"/>
      <c r="B82" s="58" t="s">
        <v>146</v>
      </c>
      <c r="C82" s="156"/>
      <c r="D82" s="68"/>
      <c r="E82" s="118"/>
      <c r="F82" s="119"/>
      <c r="G82" s="92"/>
      <c r="H82" s="92"/>
      <c r="I82" s="92"/>
      <c r="J82" s="92"/>
      <c r="K82" s="110"/>
    </row>
    <row r="83" spans="1:11" s="1" customFormat="1" ht="17.100000000000001" customHeight="1" x14ac:dyDescent="0.25">
      <c r="A83" s="66" t="s">
        <v>51</v>
      </c>
      <c r="B83" s="117" t="s">
        <v>39</v>
      </c>
      <c r="C83" s="61" t="s">
        <v>29</v>
      </c>
      <c r="D83" s="68">
        <v>370</v>
      </c>
      <c r="E83" s="118">
        <v>0</v>
      </c>
      <c r="F83" s="118">
        <v>8.24</v>
      </c>
      <c r="G83" s="92">
        <v>3827.1586400000006</v>
      </c>
      <c r="H83" s="314"/>
      <c r="I83" s="314"/>
      <c r="J83" s="314"/>
      <c r="K83" s="109">
        <v>0</v>
      </c>
    </row>
    <row r="84" spans="1:11" s="1" customFormat="1" ht="17.100000000000001" customHeight="1" x14ac:dyDescent="0.25">
      <c r="A84" s="66" t="s">
        <v>52</v>
      </c>
      <c r="B84" s="117" t="s">
        <v>36</v>
      </c>
      <c r="C84" s="61" t="s">
        <v>17</v>
      </c>
      <c r="D84" s="68">
        <v>277</v>
      </c>
      <c r="E84" s="118">
        <v>0</v>
      </c>
      <c r="F84" s="118">
        <v>3.46</v>
      </c>
      <c r="G84" s="92">
        <v>1203.1046260000001</v>
      </c>
      <c r="H84" s="314"/>
      <c r="I84" s="314"/>
      <c r="J84" s="314"/>
      <c r="K84" s="109">
        <v>0</v>
      </c>
    </row>
    <row r="85" spans="1:11" s="1" customFormat="1" ht="17.100000000000001" customHeight="1" x14ac:dyDescent="0.25">
      <c r="A85" s="66" t="s">
        <v>149</v>
      </c>
      <c r="B85" s="117" t="s">
        <v>90</v>
      </c>
      <c r="C85" s="61" t="s">
        <v>29</v>
      </c>
      <c r="D85" s="68">
        <v>370</v>
      </c>
      <c r="E85" s="118">
        <v>0</v>
      </c>
      <c r="F85" s="118">
        <v>11.54</v>
      </c>
      <c r="G85" s="92">
        <v>5359.8799399999998</v>
      </c>
      <c r="H85" s="314"/>
      <c r="I85" s="314"/>
      <c r="J85" s="314"/>
      <c r="K85" s="109">
        <v>0</v>
      </c>
    </row>
    <row r="86" spans="1:11" s="1" customFormat="1" ht="17.100000000000001" customHeight="1" x14ac:dyDescent="0.25">
      <c r="A86" s="66" t="s">
        <v>150</v>
      </c>
      <c r="B86" s="117" t="s">
        <v>263</v>
      </c>
      <c r="C86" s="61" t="s">
        <v>29</v>
      </c>
      <c r="D86" s="68">
        <v>9</v>
      </c>
      <c r="E86" s="118">
        <v>0</v>
      </c>
      <c r="F86" s="118">
        <v>16.68</v>
      </c>
      <c r="G86" s="92">
        <v>188.44563600000001</v>
      </c>
      <c r="H86" s="314"/>
      <c r="I86" s="314"/>
      <c r="J86" s="314"/>
      <c r="K86" s="109">
        <v>0</v>
      </c>
    </row>
    <row r="87" spans="1:11" s="1" customFormat="1" ht="17.100000000000001" customHeight="1" x14ac:dyDescent="0.25">
      <c r="A87" s="66" t="s">
        <v>151</v>
      </c>
      <c r="B87" s="117" t="s">
        <v>180</v>
      </c>
      <c r="C87" s="61" t="s">
        <v>34</v>
      </c>
      <c r="D87" s="68">
        <v>221</v>
      </c>
      <c r="E87" s="118">
        <v>54.2</v>
      </c>
      <c r="F87" s="118">
        <v>28.52</v>
      </c>
      <c r="G87" s="92">
        <v>22948.289936000005</v>
      </c>
      <c r="H87" s="314"/>
      <c r="I87" s="314"/>
      <c r="J87" s="314"/>
      <c r="K87" s="109">
        <v>0</v>
      </c>
    </row>
    <row r="88" spans="1:11" s="1" customFormat="1" ht="17.100000000000001" customHeight="1" x14ac:dyDescent="0.25">
      <c r="A88" s="66" t="s">
        <v>152</v>
      </c>
      <c r="B88" s="117" t="s">
        <v>181</v>
      </c>
      <c r="C88" s="61" t="s">
        <v>34</v>
      </c>
      <c r="D88" s="68">
        <v>100</v>
      </c>
      <c r="E88" s="118">
        <v>94.99</v>
      </c>
      <c r="F88" s="118">
        <v>40.78</v>
      </c>
      <c r="G88" s="92">
        <v>17043.2081</v>
      </c>
      <c r="H88" s="314"/>
      <c r="I88" s="314"/>
      <c r="J88" s="314"/>
      <c r="K88" s="109">
        <v>0</v>
      </c>
    </row>
    <row r="89" spans="1:11" s="1" customFormat="1" ht="17.100000000000001" customHeight="1" x14ac:dyDescent="0.25">
      <c r="A89" s="66" t="s">
        <v>153</v>
      </c>
      <c r="B89" s="117" t="s">
        <v>243</v>
      </c>
      <c r="C89" s="61" t="s">
        <v>37</v>
      </c>
      <c r="D89" s="68">
        <v>3</v>
      </c>
      <c r="E89" s="118">
        <v>273.57</v>
      </c>
      <c r="F89" s="118">
        <v>429.25</v>
      </c>
      <c r="G89" s="92">
        <v>2646.7498380000002</v>
      </c>
      <c r="H89" s="314"/>
      <c r="I89" s="314"/>
      <c r="J89" s="314"/>
      <c r="K89" s="109">
        <v>0</v>
      </c>
    </row>
    <row r="90" spans="1:11" s="1" customFormat="1" ht="17.100000000000001" customHeight="1" x14ac:dyDescent="0.25">
      <c r="A90" s="66" t="s">
        <v>154</v>
      </c>
      <c r="B90" s="117" t="s">
        <v>245</v>
      </c>
      <c r="C90" s="61" t="s">
        <v>37</v>
      </c>
      <c r="D90" s="68">
        <v>10</v>
      </c>
      <c r="E90" s="118">
        <v>269.83</v>
      </c>
      <c r="F90" s="118">
        <v>43.93</v>
      </c>
      <c r="G90" s="92">
        <v>1181.588784</v>
      </c>
      <c r="H90" s="314"/>
      <c r="I90" s="314"/>
      <c r="J90" s="314"/>
      <c r="K90" s="109">
        <v>0</v>
      </c>
    </row>
    <row r="91" spans="1:11" s="1" customFormat="1" ht="17.100000000000001" customHeight="1" x14ac:dyDescent="0.25">
      <c r="A91" s="66" t="s">
        <v>155</v>
      </c>
      <c r="B91" s="117" t="s">
        <v>246</v>
      </c>
      <c r="C91" s="61" t="s">
        <v>29</v>
      </c>
      <c r="D91" s="68">
        <v>4.5</v>
      </c>
      <c r="E91" s="118">
        <v>187.64</v>
      </c>
      <c r="F91" s="118">
        <v>369.03</v>
      </c>
      <c r="G91" s="92">
        <v>6987.8785100000005</v>
      </c>
      <c r="H91" s="314"/>
      <c r="I91" s="314"/>
      <c r="J91" s="314"/>
      <c r="K91" s="109">
        <v>0</v>
      </c>
    </row>
    <row r="92" spans="1:11" s="247" customFormat="1" ht="17.100000000000001" customHeight="1" x14ac:dyDescent="0.25">
      <c r="A92" s="66" t="s">
        <v>156</v>
      </c>
      <c r="B92" s="117" t="s">
        <v>264</v>
      </c>
      <c r="C92" s="61"/>
      <c r="D92" s="246"/>
      <c r="E92" s="118">
        <v>278.88</v>
      </c>
      <c r="F92" s="118">
        <v>1304.53</v>
      </c>
      <c r="G92" s="92">
        <v>8944.4455785000009</v>
      </c>
      <c r="H92" s="315"/>
      <c r="I92" s="315"/>
      <c r="J92" s="315"/>
      <c r="K92" s="128">
        <v>0</v>
      </c>
    </row>
    <row r="93" spans="1:11" s="1" customFormat="1" ht="17.100000000000001" customHeight="1" x14ac:dyDescent="0.25">
      <c r="A93" s="66"/>
      <c r="B93" s="58" t="s">
        <v>147</v>
      </c>
      <c r="C93" s="54"/>
      <c r="D93" s="68"/>
      <c r="E93" s="118"/>
      <c r="F93" s="119"/>
      <c r="G93" s="92"/>
      <c r="H93" s="92"/>
      <c r="I93" s="92"/>
      <c r="J93" s="92"/>
      <c r="K93" s="110"/>
    </row>
    <row r="94" spans="1:11" s="1" customFormat="1" ht="17.100000000000001" customHeight="1" x14ac:dyDescent="0.25">
      <c r="A94" s="66" t="s">
        <v>157</v>
      </c>
      <c r="B94" s="59" t="s">
        <v>89</v>
      </c>
      <c r="C94" s="61" t="s">
        <v>29</v>
      </c>
      <c r="D94" s="68">
        <v>452</v>
      </c>
      <c r="E94" s="118">
        <v>0</v>
      </c>
      <c r="F94" s="118">
        <v>8.24</v>
      </c>
      <c r="G94" s="92">
        <v>4675.3397439999999</v>
      </c>
      <c r="H94" s="314"/>
      <c r="I94" s="314"/>
      <c r="J94" s="314"/>
      <c r="K94" s="109">
        <v>0</v>
      </c>
    </row>
    <row r="95" spans="1:11" s="1" customFormat="1" ht="17.100000000000001" customHeight="1" x14ac:dyDescent="0.25">
      <c r="A95" s="66" t="s">
        <v>158</v>
      </c>
      <c r="B95" s="59" t="s">
        <v>87</v>
      </c>
      <c r="C95" s="61" t="s">
        <v>17</v>
      </c>
      <c r="D95" s="68">
        <v>390</v>
      </c>
      <c r="E95" s="118">
        <v>0</v>
      </c>
      <c r="F95" s="118">
        <v>3.46</v>
      </c>
      <c r="G95" s="92">
        <v>1693.9018200000003</v>
      </c>
      <c r="H95" s="314"/>
      <c r="I95" s="314"/>
      <c r="J95" s="314"/>
      <c r="K95" s="109">
        <v>0</v>
      </c>
    </row>
    <row r="96" spans="1:11" s="1" customFormat="1" ht="17.100000000000001" customHeight="1" x14ac:dyDescent="0.25">
      <c r="A96" s="66" t="s">
        <v>159</v>
      </c>
      <c r="B96" s="59" t="s">
        <v>90</v>
      </c>
      <c r="C96" s="61" t="s">
        <v>29</v>
      </c>
      <c r="D96" s="68">
        <v>452</v>
      </c>
      <c r="E96" s="118">
        <v>0</v>
      </c>
      <c r="F96" s="118">
        <v>11.54</v>
      </c>
      <c r="G96" s="92">
        <v>6547.7452240000002</v>
      </c>
      <c r="H96" s="314"/>
      <c r="I96" s="314"/>
      <c r="J96" s="314"/>
      <c r="K96" s="109">
        <v>0</v>
      </c>
    </row>
    <row r="97" spans="1:11" s="1" customFormat="1" ht="17.100000000000001" customHeight="1" x14ac:dyDescent="0.25">
      <c r="A97" s="66" t="s">
        <v>160</v>
      </c>
      <c r="B97" s="59" t="s">
        <v>244</v>
      </c>
      <c r="C97" s="61" t="s">
        <v>17</v>
      </c>
      <c r="D97" s="68">
        <v>39</v>
      </c>
      <c r="E97" s="118">
        <v>61.64</v>
      </c>
      <c r="F97" s="118">
        <v>69.53</v>
      </c>
      <c r="G97" s="92">
        <v>6421.6503390000007</v>
      </c>
      <c r="H97" s="314"/>
      <c r="I97" s="314"/>
      <c r="J97" s="314"/>
      <c r="K97" s="109">
        <v>0</v>
      </c>
    </row>
    <row r="98" spans="1:11" s="1" customFormat="1" ht="17.100000000000001" customHeight="1" x14ac:dyDescent="0.25">
      <c r="A98" s="66" t="s">
        <v>161</v>
      </c>
      <c r="B98" s="59" t="s">
        <v>258</v>
      </c>
      <c r="C98" s="61" t="s">
        <v>34</v>
      </c>
      <c r="D98" s="68">
        <v>650</v>
      </c>
      <c r="E98" s="118">
        <v>29.42</v>
      </c>
      <c r="F98" s="118">
        <v>3.34</v>
      </c>
      <c r="G98" s="92">
        <v>26730.358200000002</v>
      </c>
      <c r="H98" s="314"/>
      <c r="I98" s="314"/>
      <c r="J98" s="314"/>
      <c r="K98" s="109">
        <v>0</v>
      </c>
    </row>
    <row r="99" spans="1:11" s="1" customFormat="1" ht="17.100000000000001" customHeight="1" x14ac:dyDescent="0.25">
      <c r="A99" s="186" t="s">
        <v>162</v>
      </c>
      <c r="B99" s="271" t="s">
        <v>247</v>
      </c>
      <c r="C99" s="272" t="s">
        <v>37</v>
      </c>
      <c r="D99" s="273">
        <v>13</v>
      </c>
      <c r="E99" s="274">
        <v>178.69</v>
      </c>
      <c r="F99" s="274">
        <v>450.19</v>
      </c>
      <c r="G99" s="251">
        <v>10262.629832000001</v>
      </c>
      <c r="H99" s="316"/>
      <c r="I99" s="316"/>
      <c r="J99" s="316"/>
      <c r="K99" s="252">
        <v>0</v>
      </c>
    </row>
    <row r="100" spans="1:11" s="1" customFormat="1" ht="17.100000000000001" customHeight="1" thickBot="1" x14ac:dyDescent="0.3">
      <c r="A100" s="234" t="s">
        <v>163</v>
      </c>
      <c r="B100" s="280" t="s">
        <v>245</v>
      </c>
      <c r="C100" s="281"/>
      <c r="D100" s="282"/>
      <c r="E100" s="262">
        <v>269.83</v>
      </c>
      <c r="F100" s="262">
        <v>43.93</v>
      </c>
      <c r="G100" s="262">
        <v>5120.2180640000006</v>
      </c>
      <c r="H100" s="318"/>
      <c r="I100" s="318"/>
      <c r="J100" s="318"/>
      <c r="K100" s="263">
        <v>0</v>
      </c>
    </row>
    <row r="101" spans="1:11" s="1" customFormat="1" ht="17.100000000000001" customHeight="1" thickTop="1" x14ac:dyDescent="0.25">
      <c r="A101" s="264"/>
      <c r="B101" s="240" t="s">
        <v>148</v>
      </c>
      <c r="C101" s="231"/>
      <c r="D101" s="266"/>
      <c r="E101" s="268"/>
      <c r="F101" s="268"/>
      <c r="G101" s="268"/>
      <c r="H101" s="268"/>
      <c r="I101" s="268"/>
      <c r="J101" s="268"/>
      <c r="K101" s="207"/>
    </row>
    <row r="102" spans="1:11" s="1" customFormat="1" ht="17.100000000000001" customHeight="1" x14ac:dyDescent="0.25">
      <c r="A102" s="275" t="s">
        <v>164</v>
      </c>
      <c r="B102" s="276" t="s">
        <v>253</v>
      </c>
      <c r="C102" s="277" t="s">
        <v>41</v>
      </c>
      <c r="D102" s="278">
        <v>1</v>
      </c>
      <c r="E102" s="279">
        <v>34.270000000000003</v>
      </c>
      <c r="F102" s="279">
        <v>46.83</v>
      </c>
      <c r="G102" s="258">
        <v>101.80483</v>
      </c>
      <c r="H102" s="319"/>
      <c r="I102" s="319"/>
      <c r="J102" s="319"/>
      <c r="K102" s="259">
        <v>0</v>
      </c>
    </row>
    <row r="103" spans="1:11" s="1" customFormat="1" ht="17.100000000000001" customHeight="1" x14ac:dyDescent="0.25">
      <c r="A103" s="66" t="s">
        <v>165</v>
      </c>
      <c r="B103" s="117" t="s">
        <v>88</v>
      </c>
      <c r="C103" s="61" t="s">
        <v>29</v>
      </c>
      <c r="D103" s="68">
        <v>94</v>
      </c>
      <c r="E103" s="118">
        <v>0</v>
      </c>
      <c r="F103" s="118">
        <v>8.24</v>
      </c>
      <c r="G103" s="92">
        <v>972.30516800000009</v>
      </c>
      <c r="H103" s="314"/>
      <c r="I103" s="314"/>
      <c r="J103" s="314"/>
      <c r="K103" s="109">
        <v>0</v>
      </c>
    </row>
    <row r="104" spans="1:11" s="1" customFormat="1" ht="17.100000000000001" customHeight="1" x14ac:dyDescent="0.25">
      <c r="A104" s="66" t="s">
        <v>166</v>
      </c>
      <c r="B104" s="117" t="s">
        <v>87</v>
      </c>
      <c r="C104" s="61" t="s">
        <v>17</v>
      </c>
      <c r="D104" s="68">
        <v>156</v>
      </c>
      <c r="E104" s="118">
        <v>0</v>
      </c>
      <c r="F104" s="118">
        <v>3.46</v>
      </c>
      <c r="G104" s="92">
        <v>677.56072800000004</v>
      </c>
      <c r="H104" s="314"/>
      <c r="I104" s="314"/>
      <c r="J104" s="314"/>
      <c r="K104" s="109">
        <v>0</v>
      </c>
    </row>
    <row r="105" spans="1:11" s="1" customFormat="1" ht="17.100000000000001" customHeight="1" x14ac:dyDescent="0.25">
      <c r="A105" s="66" t="s">
        <v>167</v>
      </c>
      <c r="B105" s="117" t="s">
        <v>90</v>
      </c>
      <c r="C105" s="61" t="s">
        <v>29</v>
      </c>
      <c r="D105" s="68">
        <v>156</v>
      </c>
      <c r="E105" s="118">
        <v>0</v>
      </c>
      <c r="F105" s="118">
        <v>11.54</v>
      </c>
      <c r="G105" s="92">
        <v>2259.8412719999997</v>
      </c>
      <c r="H105" s="314"/>
      <c r="I105" s="314"/>
      <c r="J105" s="314"/>
      <c r="K105" s="109">
        <v>0</v>
      </c>
    </row>
    <row r="106" spans="1:11" s="1" customFormat="1" ht="17.100000000000001" customHeight="1" x14ac:dyDescent="0.25">
      <c r="A106" s="66" t="s">
        <v>248</v>
      </c>
      <c r="B106" s="117" t="s">
        <v>42</v>
      </c>
      <c r="C106" s="61" t="s">
        <v>29</v>
      </c>
      <c r="D106" s="68">
        <v>16</v>
      </c>
      <c r="E106" s="118">
        <v>61.64</v>
      </c>
      <c r="F106" s="118">
        <v>69.53</v>
      </c>
      <c r="G106" s="92">
        <v>2634.5232160000005</v>
      </c>
      <c r="H106" s="314"/>
      <c r="I106" s="314"/>
      <c r="J106" s="314"/>
      <c r="K106" s="109">
        <v>0</v>
      </c>
    </row>
    <row r="107" spans="1:11" s="1" customFormat="1" ht="17.100000000000001" customHeight="1" x14ac:dyDescent="0.25">
      <c r="A107" s="66" t="s">
        <v>249</v>
      </c>
      <c r="B107" s="117" t="s">
        <v>262</v>
      </c>
      <c r="C107" s="61" t="s">
        <v>34</v>
      </c>
      <c r="D107" s="68">
        <v>260</v>
      </c>
      <c r="E107" s="118">
        <v>11.57</v>
      </c>
      <c r="F107" s="118">
        <v>1.17</v>
      </c>
      <c r="G107" s="92">
        <v>4158.0557200000003</v>
      </c>
      <c r="H107" s="314"/>
      <c r="I107" s="314"/>
      <c r="J107" s="314"/>
      <c r="K107" s="109">
        <v>0</v>
      </c>
    </row>
    <row r="108" spans="1:11" s="3" customFormat="1" ht="17.100000000000001" customHeight="1" x14ac:dyDescent="0.25">
      <c r="A108" s="101"/>
      <c r="B108" s="58" t="s">
        <v>13</v>
      </c>
      <c r="C108" s="156"/>
      <c r="D108" s="126"/>
      <c r="E108" s="115">
        <v>72336.901006999993</v>
      </c>
      <c r="F108" s="116">
        <v>70249.782738499998</v>
      </c>
      <c r="G108" s="91">
        <v>142586.68374550002</v>
      </c>
      <c r="H108" s="91">
        <v>0</v>
      </c>
      <c r="I108" s="91">
        <v>0</v>
      </c>
      <c r="J108" s="91">
        <v>0</v>
      </c>
      <c r="K108" s="110">
        <v>0</v>
      </c>
    </row>
    <row r="109" spans="1:11" s="1" customFormat="1" ht="17.100000000000001" customHeight="1" x14ac:dyDescent="0.25">
      <c r="A109" s="66"/>
      <c r="B109" s="117"/>
      <c r="C109" s="48"/>
      <c r="D109" s="68"/>
      <c r="E109" s="118"/>
      <c r="F109" s="119"/>
      <c r="G109" s="92"/>
      <c r="H109" s="92"/>
      <c r="I109" s="92"/>
      <c r="J109" s="92"/>
      <c r="K109" s="110"/>
    </row>
    <row r="110" spans="1:11" s="1" customFormat="1" ht="17.100000000000001" customHeight="1" x14ac:dyDescent="0.25">
      <c r="A110" s="52" t="s">
        <v>113</v>
      </c>
      <c r="B110" s="58" t="s">
        <v>114</v>
      </c>
      <c r="C110" s="156"/>
      <c r="D110" s="68"/>
      <c r="E110" s="118"/>
      <c r="F110" s="119"/>
      <c r="G110" s="92"/>
      <c r="H110" s="92"/>
      <c r="I110" s="92"/>
      <c r="J110" s="92"/>
      <c r="K110" s="110"/>
    </row>
    <row r="111" spans="1:11" s="1" customFormat="1" ht="17.100000000000001" customHeight="1" x14ac:dyDescent="0.25">
      <c r="A111" s="66" t="s">
        <v>53</v>
      </c>
      <c r="B111" s="117" t="s">
        <v>95</v>
      </c>
      <c r="C111" s="48"/>
      <c r="D111" s="68"/>
      <c r="E111" s="92"/>
      <c r="F111" s="92"/>
      <c r="G111" s="92"/>
      <c r="H111" s="93"/>
      <c r="I111" s="93"/>
      <c r="J111" s="93"/>
      <c r="K111" s="109">
        <v>0</v>
      </c>
    </row>
    <row r="112" spans="1:11" s="3" customFormat="1" ht="17.100000000000001" customHeight="1" x14ac:dyDescent="0.25">
      <c r="A112" s="101"/>
      <c r="B112" s="53" t="s">
        <v>13</v>
      </c>
      <c r="C112" s="156"/>
      <c r="D112" s="126"/>
      <c r="E112" s="91">
        <v>0</v>
      </c>
      <c r="F112" s="91">
        <v>0</v>
      </c>
      <c r="G112" s="91">
        <v>0</v>
      </c>
      <c r="H112" s="91">
        <v>0</v>
      </c>
      <c r="I112" s="91">
        <v>0</v>
      </c>
      <c r="J112" s="91">
        <v>0</v>
      </c>
      <c r="K112" s="110">
        <v>0</v>
      </c>
    </row>
    <row r="113" spans="1:11" s="1" customFormat="1" ht="17.100000000000001" customHeight="1" x14ac:dyDescent="0.25">
      <c r="A113" s="66"/>
      <c r="B113" s="117"/>
      <c r="C113" s="48"/>
      <c r="D113" s="68"/>
      <c r="E113" s="118"/>
      <c r="F113" s="119"/>
      <c r="G113" s="92"/>
      <c r="H113" s="92"/>
      <c r="I113" s="92"/>
      <c r="J113" s="92"/>
      <c r="K113" s="110"/>
    </row>
    <row r="114" spans="1:11" s="3" customFormat="1" ht="17.100000000000001" customHeight="1" x14ac:dyDescent="0.25">
      <c r="A114" s="52" t="s">
        <v>115</v>
      </c>
      <c r="B114" s="58" t="s">
        <v>116</v>
      </c>
      <c r="C114" s="156"/>
      <c r="D114" s="126"/>
      <c r="E114" s="115"/>
      <c r="F114" s="116"/>
      <c r="G114" s="91"/>
      <c r="H114" s="91"/>
      <c r="I114" s="91"/>
      <c r="J114" s="91"/>
      <c r="K114" s="110"/>
    </row>
    <row r="115" spans="1:11" s="1" customFormat="1" ht="17.100000000000001" customHeight="1" x14ac:dyDescent="0.25">
      <c r="A115" s="66" t="s">
        <v>196</v>
      </c>
      <c r="B115" s="117" t="s">
        <v>95</v>
      </c>
      <c r="C115" s="48"/>
      <c r="D115" s="68"/>
      <c r="E115" s="92"/>
      <c r="F115" s="92"/>
      <c r="G115" s="92"/>
      <c r="H115" s="93"/>
      <c r="I115" s="93"/>
      <c r="J115" s="93"/>
      <c r="K115" s="109">
        <v>0</v>
      </c>
    </row>
    <row r="116" spans="1:11" s="3" customFormat="1" ht="17.100000000000001" customHeight="1" x14ac:dyDescent="0.25">
      <c r="A116" s="101"/>
      <c r="B116" s="53" t="s">
        <v>13</v>
      </c>
      <c r="C116" s="156"/>
      <c r="D116" s="126"/>
      <c r="E116" s="91">
        <v>0</v>
      </c>
      <c r="F116" s="91">
        <v>0</v>
      </c>
      <c r="G116" s="91">
        <v>0</v>
      </c>
      <c r="H116" s="91">
        <v>0</v>
      </c>
      <c r="I116" s="91">
        <v>0</v>
      </c>
      <c r="J116" s="91">
        <v>0</v>
      </c>
      <c r="K116" s="110">
        <v>0</v>
      </c>
    </row>
    <row r="117" spans="1:11" s="1" customFormat="1" ht="17.100000000000001" customHeight="1" x14ac:dyDescent="0.25">
      <c r="A117" s="66"/>
      <c r="B117" s="117"/>
      <c r="C117" s="48"/>
      <c r="D117" s="68"/>
      <c r="E117" s="118"/>
      <c r="F117" s="119"/>
      <c r="G117" s="92"/>
      <c r="H117" s="92"/>
      <c r="I117" s="92"/>
      <c r="J117" s="92"/>
      <c r="K117" s="110"/>
    </row>
    <row r="118" spans="1:11" s="3" customFormat="1" ht="17.100000000000001" customHeight="1" x14ac:dyDescent="0.25">
      <c r="A118" s="52" t="s">
        <v>117</v>
      </c>
      <c r="B118" s="58" t="s">
        <v>118</v>
      </c>
      <c r="C118" s="156"/>
      <c r="D118" s="126"/>
      <c r="E118" s="115"/>
      <c r="F118" s="116"/>
      <c r="G118" s="91"/>
      <c r="H118" s="91"/>
      <c r="I118" s="91"/>
      <c r="J118" s="91"/>
      <c r="K118" s="110"/>
    </row>
    <row r="119" spans="1:11" s="1" customFormat="1" ht="17.100000000000001" customHeight="1" x14ac:dyDescent="0.25">
      <c r="A119" s="66" t="s">
        <v>119</v>
      </c>
      <c r="B119" s="117" t="s">
        <v>226</v>
      </c>
      <c r="C119" s="48"/>
      <c r="D119" s="68"/>
      <c r="E119" s="92">
        <v>2.44</v>
      </c>
      <c r="F119" s="92">
        <v>0.81</v>
      </c>
      <c r="G119" s="92">
        <v>183.587625</v>
      </c>
      <c r="H119" s="314"/>
      <c r="I119" s="314"/>
      <c r="J119" s="314"/>
      <c r="K119" s="109">
        <v>0</v>
      </c>
    </row>
    <row r="120" spans="1:11" s="1" customFormat="1" ht="17.100000000000001" customHeight="1" x14ac:dyDescent="0.25">
      <c r="A120" s="66" t="s">
        <v>225</v>
      </c>
      <c r="B120" s="117" t="s">
        <v>227</v>
      </c>
      <c r="C120" s="164"/>
      <c r="D120" s="68"/>
      <c r="E120" s="92">
        <v>22.71</v>
      </c>
      <c r="F120" s="92">
        <v>19.920000000000002</v>
      </c>
      <c r="G120" s="92">
        <v>2408.1047550000003</v>
      </c>
      <c r="H120" s="314"/>
      <c r="I120" s="314"/>
      <c r="J120" s="314"/>
      <c r="K120" s="109">
        <v>0</v>
      </c>
    </row>
    <row r="121" spans="1:11" s="3" customFormat="1" ht="17.100000000000001" customHeight="1" x14ac:dyDescent="0.25">
      <c r="A121" s="101"/>
      <c r="B121" s="58" t="s">
        <v>13</v>
      </c>
      <c r="C121" s="156"/>
      <c r="D121" s="126"/>
      <c r="E121" s="91">
        <v>1420.6857750000001</v>
      </c>
      <c r="F121" s="91">
        <v>1171.0066050000003</v>
      </c>
      <c r="G121" s="91">
        <v>2591.6923800000004</v>
      </c>
      <c r="H121" s="91">
        <v>0</v>
      </c>
      <c r="I121" s="91">
        <v>0</v>
      </c>
      <c r="J121" s="91">
        <v>0</v>
      </c>
      <c r="K121" s="110">
        <v>0</v>
      </c>
    </row>
    <row r="122" spans="1:11" s="1" customFormat="1" ht="17.100000000000001" customHeight="1" x14ac:dyDescent="0.25">
      <c r="A122" s="66"/>
      <c r="B122" s="117"/>
      <c r="C122" s="48"/>
      <c r="D122" s="68"/>
      <c r="E122" s="118"/>
      <c r="F122" s="119"/>
      <c r="G122" s="92"/>
      <c r="H122" s="92"/>
      <c r="I122" s="92"/>
      <c r="J122" s="92"/>
      <c r="K122" s="110"/>
    </row>
    <row r="123" spans="1:11" s="3" customFormat="1" ht="17.100000000000001" customHeight="1" x14ac:dyDescent="0.25">
      <c r="A123" s="52" t="s">
        <v>120</v>
      </c>
      <c r="B123" s="131" t="s">
        <v>121</v>
      </c>
      <c r="C123" s="54"/>
      <c r="D123" s="141"/>
      <c r="E123" s="115"/>
      <c r="F123" s="116"/>
      <c r="G123" s="91"/>
      <c r="H123" s="91"/>
      <c r="I123" s="91"/>
      <c r="J123" s="91"/>
      <c r="K123" s="110"/>
    </row>
    <row r="124" spans="1:11" s="1" customFormat="1" ht="17.100000000000001" customHeight="1" x14ac:dyDescent="0.25">
      <c r="A124" s="66" t="s">
        <v>122</v>
      </c>
      <c r="B124" s="140" t="s">
        <v>95</v>
      </c>
      <c r="C124" s="48"/>
      <c r="D124" s="142"/>
      <c r="E124" s="92"/>
      <c r="F124" s="92"/>
      <c r="G124" s="92"/>
      <c r="H124" s="93"/>
      <c r="I124" s="93"/>
      <c r="J124" s="93"/>
      <c r="K124" s="109">
        <v>0</v>
      </c>
    </row>
    <row r="125" spans="1:11" s="3" customFormat="1" ht="17.100000000000001" customHeight="1" x14ac:dyDescent="0.25">
      <c r="A125" s="101"/>
      <c r="B125" s="131" t="s">
        <v>13</v>
      </c>
      <c r="C125" s="54"/>
      <c r="D125" s="141"/>
      <c r="E125" s="91">
        <v>0</v>
      </c>
      <c r="F125" s="91">
        <v>0</v>
      </c>
      <c r="G125" s="91">
        <v>0</v>
      </c>
      <c r="H125" s="91">
        <v>0</v>
      </c>
      <c r="I125" s="91">
        <v>0</v>
      </c>
      <c r="J125" s="91">
        <v>0</v>
      </c>
      <c r="K125" s="110">
        <v>0</v>
      </c>
    </row>
    <row r="126" spans="1:11" ht="17.100000000000001" customHeight="1" x14ac:dyDescent="0.25">
      <c r="A126" s="101"/>
      <c r="B126" s="143"/>
      <c r="C126" s="157"/>
      <c r="D126" s="141"/>
      <c r="E126" s="115"/>
      <c r="F126" s="116"/>
      <c r="G126" s="91"/>
      <c r="H126" s="94"/>
      <c r="I126" s="93"/>
      <c r="J126" s="93"/>
      <c r="K126" s="109"/>
    </row>
    <row r="127" spans="1:11" s="3" customFormat="1" ht="17.100000000000001" customHeight="1" x14ac:dyDescent="0.25">
      <c r="A127" s="52" t="s">
        <v>123</v>
      </c>
      <c r="B127" s="131" t="s">
        <v>124</v>
      </c>
      <c r="C127" s="54"/>
      <c r="D127" s="120"/>
      <c r="E127" s="104"/>
      <c r="F127" s="104"/>
      <c r="G127" s="91"/>
      <c r="H127" s="94"/>
      <c r="I127" s="91"/>
      <c r="J127" s="91"/>
      <c r="K127" s="109"/>
    </row>
    <row r="128" spans="1:11" s="1" customFormat="1" ht="17.100000000000001" customHeight="1" x14ac:dyDescent="0.25">
      <c r="A128" s="66" t="s">
        <v>125</v>
      </c>
      <c r="B128" s="135" t="s">
        <v>256</v>
      </c>
      <c r="C128" s="67" t="s">
        <v>17</v>
      </c>
      <c r="D128" s="121">
        <v>70</v>
      </c>
      <c r="E128" s="92">
        <v>3.83</v>
      </c>
      <c r="F128" s="92">
        <v>11.48</v>
      </c>
      <c r="G128" s="92">
        <v>1345.30501</v>
      </c>
      <c r="H128" s="314"/>
      <c r="I128" s="314"/>
      <c r="J128" s="314"/>
      <c r="K128" s="109">
        <v>0</v>
      </c>
    </row>
    <row r="129" spans="1:11" s="1" customFormat="1" ht="17.100000000000001" customHeight="1" x14ac:dyDescent="0.25">
      <c r="A129" s="66" t="s">
        <v>228</v>
      </c>
      <c r="B129" s="135" t="s">
        <v>250</v>
      </c>
      <c r="C129" s="67"/>
      <c r="D129" s="121"/>
      <c r="E129" s="92">
        <v>0.95</v>
      </c>
      <c r="F129" s="92">
        <v>0.99</v>
      </c>
      <c r="G129" s="92">
        <v>109.58769000000001</v>
      </c>
      <c r="H129" s="314"/>
      <c r="I129" s="314"/>
      <c r="J129" s="314"/>
      <c r="K129" s="109">
        <v>0</v>
      </c>
    </row>
    <row r="130" spans="1:11" s="1" customFormat="1" ht="17.100000000000001" customHeight="1" x14ac:dyDescent="0.25">
      <c r="A130" s="66" t="s">
        <v>229</v>
      </c>
      <c r="B130" s="135" t="s">
        <v>232</v>
      </c>
      <c r="C130" s="67"/>
      <c r="D130" s="121"/>
      <c r="E130" s="92">
        <v>4.71</v>
      </c>
      <c r="F130" s="92">
        <v>3.67</v>
      </c>
      <c r="G130" s="92">
        <v>473.37363000000005</v>
      </c>
      <c r="H130" s="314"/>
      <c r="I130" s="314"/>
      <c r="J130" s="314"/>
      <c r="K130" s="109">
        <v>0</v>
      </c>
    </row>
    <row r="131" spans="1:11" s="1" customFormat="1" ht="17.100000000000001" customHeight="1" x14ac:dyDescent="0.25">
      <c r="A131" s="66" t="s">
        <v>230</v>
      </c>
      <c r="B131" s="135" t="s">
        <v>231</v>
      </c>
      <c r="C131" s="67"/>
      <c r="D131" s="121"/>
      <c r="E131" s="92">
        <v>9.61</v>
      </c>
      <c r="F131" s="92">
        <v>4.5</v>
      </c>
      <c r="G131" s="92">
        <v>1771.2283000000002</v>
      </c>
      <c r="H131" s="314"/>
      <c r="I131" s="314"/>
      <c r="J131" s="314"/>
      <c r="K131" s="109">
        <v>0</v>
      </c>
    </row>
    <row r="132" spans="1:11" s="171" customFormat="1" ht="17.100000000000001" customHeight="1" x14ac:dyDescent="0.25">
      <c r="A132" s="167"/>
      <c r="B132" s="168" t="s">
        <v>13</v>
      </c>
      <c r="C132" s="169"/>
      <c r="D132" s="170"/>
      <c r="E132" s="91">
        <v>1862.6141400000001</v>
      </c>
      <c r="F132" s="91">
        <v>1836.88049</v>
      </c>
      <c r="G132" s="91">
        <v>3699.4946300000001</v>
      </c>
      <c r="H132" s="91">
        <v>0</v>
      </c>
      <c r="I132" s="91">
        <v>0</v>
      </c>
      <c r="J132" s="91">
        <v>0</v>
      </c>
      <c r="K132" s="110">
        <v>0</v>
      </c>
    </row>
    <row r="133" spans="1:11" s="1" customFormat="1" ht="17.100000000000001" customHeight="1" x14ac:dyDescent="0.25">
      <c r="A133" s="66"/>
      <c r="B133" s="135"/>
      <c r="C133" s="67"/>
      <c r="D133" s="121"/>
      <c r="E133" s="92"/>
      <c r="F133" s="92"/>
      <c r="G133" s="92"/>
      <c r="H133" s="93"/>
      <c r="I133" s="92"/>
      <c r="J133" s="92"/>
      <c r="K133" s="109"/>
    </row>
    <row r="134" spans="1:11" s="3" customFormat="1" ht="17.100000000000001" customHeight="1" x14ac:dyDescent="0.25">
      <c r="A134" s="52" t="s">
        <v>126</v>
      </c>
      <c r="B134" s="131" t="s">
        <v>54</v>
      </c>
      <c r="C134" s="54"/>
      <c r="D134" s="122"/>
      <c r="E134" s="91"/>
      <c r="F134" s="91"/>
      <c r="G134" s="91"/>
      <c r="H134" s="94"/>
      <c r="I134" s="91"/>
      <c r="J134" s="91"/>
      <c r="K134" s="109"/>
    </row>
    <row r="135" spans="1:11" s="1" customFormat="1" ht="17.100000000000001" customHeight="1" x14ac:dyDescent="0.25">
      <c r="A135" s="66" t="s">
        <v>198</v>
      </c>
      <c r="B135" s="135" t="s">
        <v>257</v>
      </c>
      <c r="C135" s="48" t="s">
        <v>17</v>
      </c>
      <c r="D135" s="121">
        <v>3700</v>
      </c>
      <c r="E135" s="92">
        <v>0.15</v>
      </c>
      <c r="F135" s="92">
        <v>1.56</v>
      </c>
      <c r="G135" s="92">
        <v>7942.2831000000006</v>
      </c>
      <c r="H135" s="314"/>
      <c r="I135" s="314"/>
      <c r="J135" s="314"/>
      <c r="K135" s="109">
        <v>0</v>
      </c>
    </row>
    <row r="136" spans="1:11" s="171" customFormat="1" ht="17.100000000000001" customHeight="1" x14ac:dyDescent="0.25">
      <c r="A136" s="167"/>
      <c r="B136" s="168" t="s">
        <v>13</v>
      </c>
      <c r="C136" s="169"/>
      <c r="D136" s="170"/>
      <c r="E136" s="91">
        <v>696.69150000000002</v>
      </c>
      <c r="F136" s="91">
        <v>7245.5916000000007</v>
      </c>
      <c r="G136" s="91">
        <v>7942.2831000000006</v>
      </c>
      <c r="H136" s="91">
        <v>0</v>
      </c>
      <c r="I136" s="91">
        <v>0</v>
      </c>
      <c r="J136" s="91">
        <v>0</v>
      </c>
      <c r="K136" s="110">
        <v>0</v>
      </c>
    </row>
    <row r="137" spans="1:11" s="1" customFormat="1" ht="17.100000000000001" customHeight="1" x14ac:dyDescent="0.25">
      <c r="A137" s="66"/>
      <c r="B137" s="135"/>
      <c r="C137" s="67"/>
      <c r="D137" s="121"/>
      <c r="E137" s="92"/>
      <c r="F137" s="92"/>
      <c r="G137" s="92"/>
      <c r="H137" s="93"/>
      <c r="I137" s="93"/>
      <c r="J137" s="93"/>
      <c r="K137" s="109"/>
    </row>
    <row r="138" spans="1:11" s="3" customFormat="1" ht="17.100000000000001" customHeight="1" x14ac:dyDescent="0.25">
      <c r="A138" s="52" t="s">
        <v>127</v>
      </c>
      <c r="B138" s="131" t="s">
        <v>128</v>
      </c>
      <c r="C138" s="54"/>
      <c r="D138" s="122"/>
      <c r="E138" s="91"/>
      <c r="F138" s="91"/>
      <c r="G138" s="91"/>
      <c r="H138" s="94"/>
      <c r="I138" s="94"/>
      <c r="J138" s="94"/>
      <c r="K138" s="109"/>
    </row>
    <row r="139" spans="1:11" s="1" customFormat="1" ht="17.100000000000001" customHeight="1" x14ac:dyDescent="0.25">
      <c r="A139" s="66" t="s">
        <v>129</v>
      </c>
      <c r="B139" s="135" t="s">
        <v>50</v>
      </c>
      <c r="C139" s="48" t="s">
        <v>17</v>
      </c>
      <c r="D139" s="121">
        <v>4000</v>
      </c>
      <c r="E139" s="92">
        <v>7.93</v>
      </c>
      <c r="F139" s="92">
        <v>2.63</v>
      </c>
      <c r="G139" s="92">
        <v>51384.959999999999</v>
      </c>
      <c r="H139" s="314"/>
      <c r="I139" s="314"/>
      <c r="J139" s="314"/>
      <c r="K139" s="109">
        <v>0</v>
      </c>
    </row>
    <row r="140" spans="1:11" s="171" customFormat="1" ht="17.100000000000001" customHeight="1" x14ac:dyDescent="0.25">
      <c r="A140" s="167"/>
      <c r="B140" s="168" t="s">
        <v>13</v>
      </c>
      <c r="C140" s="169"/>
      <c r="D140" s="170"/>
      <c r="E140" s="91">
        <v>38587.379999999997</v>
      </c>
      <c r="F140" s="91">
        <v>12797.58</v>
      </c>
      <c r="G140" s="91">
        <v>51384.959999999999</v>
      </c>
      <c r="H140" s="91">
        <v>0</v>
      </c>
      <c r="I140" s="91">
        <v>0</v>
      </c>
      <c r="J140" s="91">
        <v>0</v>
      </c>
      <c r="K140" s="110">
        <v>0</v>
      </c>
    </row>
    <row r="141" spans="1:11" s="1" customFormat="1" ht="17.100000000000001" customHeight="1" x14ac:dyDescent="0.25">
      <c r="A141" s="66"/>
      <c r="B141" s="135"/>
      <c r="C141" s="67"/>
      <c r="D141" s="121"/>
      <c r="E141" s="92"/>
      <c r="F141" s="92"/>
      <c r="G141" s="92"/>
      <c r="H141" s="93"/>
      <c r="I141" s="93"/>
      <c r="J141" s="93"/>
      <c r="K141" s="109"/>
    </row>
    <row r="142" spans="1:11" s="3" customFormat="1" ht="17.100000000000001" customHeight="1" x14ac:dyDescent="0.25">
      <c r="A142" s="52" t="s">
        <v>130</v>
      </c>
      <c r="B142" s="131" t="s">
        <v>131</v>
      </c>
      <c r="C142" s="54"/>
      <c r="D142" s="122"/>
      <c r="E142" s="91"/>
      <c r="F142" s="91"/>
      <c r="G142" s="91"/>
      <c r="H142" s="94"/>
      <c r="I142" s="94"/>
      <c r="J142" s="94"/>
      <c r="K142" s="109"/>
    </row>
    <row r="143" spans="1:11" s="1" customFormat="1" ht="17.100000000000001" customHeight="1" x14ac:dyDescent="0.25">
      <c r="A143" s="66" t="s">
        <v>132</v>
      </c>
      <c r="B143" s="135" t="s">
        <v>95</v>
      </c>
      <c r="C143" s="67"/>
      <c r="D143" s="121"/>
      <c r="E143" s="92"/>
      <c r="F143" s="92"/>
      <c r="G143" s="92"/>
      <c r="H143" s="93"/>
      <c r="I143" s="93"/>
      <c r="J143" s="93"/>
      <c r="K143" s="109">
        <v>0</v>
      </c>
    </row>
    <row r="144" spans="1:11" s="3" customFormat="1" ht="17.100000000000001" customHeight="1" x14ac:dyDescent="0.25">
      <c r="A144" s="101"/>
      <c r="B144" s="137" t="s">
        <v>13</v>
      </c>
      <c r="C144" s="54"/>
      <c r="D144" s="122"/>
      <c r="E144" s="91">
        <v>0</v>
      </c>
      <c r="F144" s="91">
        <v>0</v>
      </c>
      <c r="G144" s="91">
        <v>0</v>
      </c>
      <c r="H144" s="91">
        <v>0</v>
      </c>
      <c r="I144" s="91">
        <v>0</v>
      </c>
      <c r="J144" s="91">
        <v>0</v>
      </c>
      <c r="K144" s="110">
        <v>0</v>
      </c>
    </row>
    <row r="145" spans="1:11" s="1" customFormat="1" ht="17.100000000000001" customHeight="1" x14ac:dyDescent="0.25">
      <c r="A145" s="66"/>
      <c r="B145" s="135"/>
      <c r="C145" s="67"/>
      <c r="D145" s="121"/>
      <c r="E145" s="92"/>
      <c r="F145" s="92"/>
      <c r="G145" s="92"/>
      <c r="H145" s="93"/>
      <c r="I145" s="93"/>
      <c r="J145" s="93"/>
      <c r="K145" s="109"/>
    </row>
    <row r="146" spans="1:11" s="2" customFormat="1" ht="17.100000000000001" customHeight="1" x14ac:dyDescent="0.25">
      <c r="A146" s="283" t="s">
        <v>133</v>
      </c>
      <c r="B146" s="138" t="s">
        <v>23</v>
      </c>
      <c r="C146" s="284"/>
      <c r="D146" s="285"/>
      <c r="E146" s="286"/>
      <c r="F146" s="286"/>
      <c r="G146" s="286"/>
      <c r="H146" s="287"/>
      <c r="I146" s="287"/>
      <c r="J146" s="287"/>
      <c r="K146" s="288"/>
    </row>
    <row r="147" spans="1:11" s="1" customFormat="1" ht="17.100000000000001" customHeight="1" thickBot="1" x14ac:dyDescent="0.3">
      <c r="A147" s="234" t="s">
        <v>134</v>
      </c>
      <c r="B147" s="292" t="s">
        <v>25</v>
      </c>
      <c r="C147" s="293" t="s">
        <v>26</v>
      </c>
      <c r="D147" s="282">
        <v>1</v>
      </c>
      <c r="E147" s="262">
        <v>0</v>
      </c>
      <c r="F147" s="262">
        <v>1200</v>
      </c>
      <c r="G147" s="262">
        <v>1459.8</v>
      </c>
      <c r="H147" s="318"/>
      <c r="I147" s="318"/>
      <c r="J147" s="318"/>
      <c r="K147" s="263">
        <v>0</v>
      </c>
    </row>
    <row r="148" spans="1:11" ht="17.100000000000001" customHeight="1" thickTop="1" x14ac:dyDescent="0.25">
      <c r="A148" s="264" t="s">
        <v>168</v>
      </c>
      <c r="B148" s="294" t="s">
        <v>183</v>
      </c>
      <c r="C148" s="295" t="s">
        <v>27</v>
      </c>
      <c r="D148" s="266">
        <v>3</v>
      </c>
      <c r="E148" s="268">
        <v>0</v>
      </c>
      <c r="F148" s="268">
        <v>2053.69</v>
      </c>
      <c r="G148" s="268">
        <v>7494.9416549999987</v>
      </c>
      <c r="H148" s="320"/>
      <c r="I148" s="320"/>
      <c r="J148" s="320"/>
      <c r="K148" s="270">
        <v>0</v>
      </c>
    </row>
    <row r="149" spans="1:11" s="8" customFormat="1" ht="17.100000000000001" customHeight="1" x14ac:dyDescent="0.25">
      <c r="A149" s="275" t="s">
        <v>169</v>
      </c>
      <c r="B149" s="289" t="s">
        <v>240</v>
      </c>
      <c r="C149" s="290" t="s">
        <v>27</v>
      </c>
      <c r="D149" s="291">
        <v>330</v>
      </c>
      <c r="E149" s="258">
        <v>0</v>
      </c>
      <c r="F149" s="258">
        <v>64.37</v>
      </c>
      <c r="G149" s="258">
        <v>25841.014650000001</v>
      </c>
      <c r="H149" s="319"/>
      <c r="I149" s="319"/>
      <c r="J149" s="319"/>
      <c r="K149" s="259">
        <v>0</v>
      </c>
    </row>
    <row r="150" spans="1:11" ht="17.100000000000001" customHeight="1" x14ac:dyDescent="0.25">
      <c r="A150" s="66" t="s">
        <v>182</v>
      </c>
      <c r="B150" s="135" t="s">
        <v>184</v>
      </c>
      <c r="C150" s="160" t="s">
        <v>27</v>
      </c>
      <c r="D150" s="121">
        <v>3</v>
      </c>
      <c r="E150" s="92">
        <v>0</v>
      </c>
      <c r="F150" s="92">
        <v>5195.58</v>
      </c>
      <c r="G150" s="92">
        <v>18961.269209999999</v>
      </c>
      <c r="H150" s="314"/>
      <c r="I150" s="314"/>
      <c r="J150" s="314"/>
      <c r="K150" s="109">
        <v>0</v>
      </c>
    </row>
    <row r="151" spans="1:11" s="171" customFormat="1" ht="17.100000000000001" customHeight="1" x14ac:dyDescent="0.25">
      <c r="A151" s="167"/>
      <c r="B151" s="136" t="s">
        <v>13</v>
      </c>
      <c r="C151" s="169"/>
      <c r="D151" s="170"/>
      <c r="E151" s="91">
        <v>0</v>
      </c>
      <c r="F151" s="91">
        <v>53757.025515000001</v>
      </c>
      <c r="G151" s="91">
        <v>53757.025515000001</v>
      </c>
      <c r="H151" s="91">
        <v>0</v>
      </c>
      <c r="I151" s="91">
        <v>0</v>
      </c>
      <c r="J151" s="91">
        <v>0</v>
      </c>
      <c r="K151" s="110">
        <v>0</v>
      </c>
    </row>
    <row r="152" spans="1:11" s="7" customFormat="1" ht="17.100000000000001" customHeight="1" x14ac:dyDescent="0.25">
      <c r="A152" s="66"/>
      <c r="B152" s="135"/>
      <c r="C152" s="67"/>
      <c r="D152" s="121"/>
      <c r="E152" s="92"/>
      <c r="F152" s="92"/>
      <c r="G152" s="92"/>
      <c r="H152" s="91"/>
      <c r="I152" s="93"/>
      <c r="J152" s="93"/>
      <c r="K152" s="109"/>
    </row>
    <row r="153" spans="1:11" s="3" customFormat="1" ht="17.100000000000001" customHeight="1" x14ac:dyDescent="0.25">
      <c r="A153" s="52" t="s">
        <v>135</v>
      </c>
      <c r="B153" s="131" t="s">
        <v>136</v>
      </c>
      <c r="C153" s="54"/>
      <c r="D153" s="122"/>
      <c r="E153" s="91"/>
      <c r="F153" s="91"/>
      <c r="G153" s="91"/>
      <c r="H153" s="91"/>
      <c r="I153" s="91"/>
      <c r="J153" s="91"/>
      <c r="K153" s="110"/>
    </row>
    <row r="154" spans="1:11" s="1" customFormat="1" ht="17.100000000000001" customHeight="1" x14ac:dyDescent="0.25">
      <c r="A154" s="66" t="s">
        <v>137</v>
      </c>
      <c r="B154" s="135" t="s">
        <v>95</v>
      </c>
      <c r="C154" s="67"/>
      <c r="D154" s="121"/>
      <c r="E154" s="92"/>
      <c r="F154" s="92"/>
      <c r="G154" s="92"/>
      <c r="H154" s="93"/>
      <c r="I154" s="93"/>
      <c r="J154" s="93"/>
      <c r="K154" s="109">
        <v>0</v>
      </c>
    </row>
    <row r="155" spans="1:11" s="3" customFormat="1" ht="17.100000000000001" customHeight="1" x14ac:dyDescent="0.25">
      <c r="A155" s="101"/>
      <c r="B155" s="137" t="s">
        <v>13</v>
      </c>
      <c r="C155" s="54"/>
      <c r="D155" s="122"/>
      <c r="E155" s="91">
        <v>0</v>
      </c>
      <c r="F155" s="91">
        <v>0</v>
      </c>
      <c r="G155" s="91">
        <v>0</v>
      </c>
      <c r="H155" s="91">
        <v>0</v>
      </c>
      <c r="I155" s="91">
        <v>0</v>
      </c>
      <c r="J155" s="91">
        <v>0</v>
      </c>
      <c r="K155" s="110">
        <v>0</v>
      </c>
    </row>
    <row r="156" spans="1:11" s="7" customFormat="1" ht="17.100000000000001" customHeight="1" x14ac:dyDescent="0.25">
      <c r="A156" s="66"/>
      <c r="B156" s="135"/>
      <c r="C156" s="67"/>
      <c r="D156" s="121"/>
      <c r="E156" s="92"/>
      <c r="F156" s="92"/>
      <c r="G156" s="92"/>
      <c r="H156" s="93"/>
      <c r="I156" s="91"/>
      <c r="J156" s="93"/>
      <c r="K156" s="109"/>
    </row>
    <row r="157" spans="1:11" s="3" customFormat="1" ht="17.100000000000001" customHeight="1" x14ac:dyDescent="0.25">
      <c r="A157" s="52" t="s">
        <v>138</v>
      </c>
      <c r="B157" s="131" t="s">
        <v>85</v>
      </c>
      <c r="C157" s="54"/>
      <c r="D157" s="122"/>
      <c r="E157" s="91"/>
      <c r="F157" s="91"/>
      <c r="G157" s="91"/>
      <c r="H157" s="94"/>
      <c r="I157" s="91"/>
      <c r="J157" s="94"/>
      <c r="K157" s="109"/>
    </row>
    <row r="158" spans="1:11" ht="17.100000000000001" customHeight="1" x14ac:dyDescent="0.25">
      <c r="A158" s="66" t="s">
        <v>139</v>
      </c>
      <c r="B158" s="135" t="s">
        <v>95</v>
      </c>
      <c r="C158" s="67"/>
      <c r="D158" s="121"/>
      <c r="E158" s="92"/>
      <c r="F158" s="92"/>
      <c r="G158" s="92"/>
      <c r="H158" s="93"/>
      <c r="I158" s="93"/>
      <c r="J158" s="93"/>
      <c r="K158" s="109">
        <v>0</v>
      </c>
    </row>
    <row r="159" spans="1:11" s="3" customFormat="1" ht="17.100000000000001" customHeight="1" x14ac:dyDescent="0.25">
      <c r="A159" s="101"/>
      <c r="B159" s="137" t="s">
        <v>13</v>
      </c>
      <c r="C159" s="54"/>
      <c r="D159" s="122"/>
      <c r="E159" s="91">
        <v>0</v>
      </c>
      <c r="F159" s="91">
        <v>0</v>
      </c>
      <c r="G159" s="91">
        <v>0</v>
      </c>
      <c r="H159" s="91">
        <v>0</v>
      </c>
      <c r="I159" s="91">
        <v>0</v>
      </c>
      <c r="J159" s="91">
        <v>0</v>
      </c>
      <c r="K159" s="110">
        <v>0</v>
      </c>
    </row>
    <row r="160" spans="1:11" ht="17.100000000000001" customHeight="1" x14ac:dyDescent="0.25">
      <c r="A160" s="66"/>
      <c r="B160" s="135"/>
      <c r="C160" s="67"/>
      <c r="D160" s="121"/>
      <c r="E160" s="92"/>
      <c r="F160" s="92"/>
      <c r="G160" s="92"/>
      <c r="H160" s="92"/>
      <c r="I160" s="93"/>
      <c r="J160" s="92"/>
      <c r="K160" s="109"/>
    </row>
    <row r="161" spans="1:11" ht="17.100000000000001" customHeight="1" x14ac:dyDescent="0.25">
      <c r="A161" s="69" t="s">
        <v>140</v>
      </c>
      <c r="B161" s="131" t="s">
        <v>141</v>
      </c>
      <c r="C161" s="54"/>
      <c r="D161" s="121"/>
      <c r="E161" s="92"/>
      <c r="F161" s="92"/>
      <c r="G161" s="92"/>
      <c r="H161" s="92"/>
      <c r="I161" s="93"/>
      <c r="J161" s="92"/>
      <c r="K161" s="109"/>
    </row>
    <row r="162" spans="1:11" ht="17.100000000000001" customHeight="1" x14ac:dyDescent="0.25">
      <c r="A162" s="69"/>
      <c r="B162" s="131" t="s">
        <v>171</v>
      </c>
      <c r="C162" s="54"/>
      <c r="D162" s="122"/>
      <c r="E162" s="91"/>
      <c r="F162" s="91"/>
      <c r="G162" s="91"/>
      <c r="H162" s="91"/>
      <c r="I162" s="91"/>
      <c r="J162" s="91"/>
      <c r="K162" s="110"/>
    </row>
    <row r="163" spans="1:11" s="1" customFormat="1" ht="17.100000000000001" customHeight="1" x14ac:dyDescent="0.25">
      <c r="A163" s="66" t="s">
        <v>186</v>
      </c>
      <c r="B163" s="135" t="s">
        <v>239</v>
      </c>
      <c r="C163" s="61" t="s">
        <v>34</v>
      </c>
      <c r="D163" s="121">
        <v>175</v>
      </c>
      <c r="E163" s="92">
        <v>11.18</v>
      </c>
      <c r="F163" s="92">
        <v>10.78</v>
      </c>
      <c r="G163" s="92">
        <v>4824.1179000000002</v>
      </c>
      <c r="H163" s="314"/>
      <c r="I163" s="314"/>
      <c r="J163" s="314"/>
      <c r="K163" s="109">
        <v>0</v>
      </c>
    </row>
    <row r="164" spans="1:11" s="1" customFormat="1" ht="17.100000000000001" customHeight="1" x14ac:dyDescent="0.25">
      <c r="A164" s="66" t="s">
        <v>187</v>
      </c>
      <c r="B164" s="135" t="s">
        <v>238</v>
      </c>
      <c r="C164" s="61" t="s">
        <v>34</v>
      </c>
      <c r="D164" s="121">
        <v>400</v>
      </c>
      <c r="E164" s="92">
        <v>13.97</v>
      </c>
      <c r="F164" s="92">
        <v>11.96</v>
      </c>
      <c r="G164" s="92">
        <v>13019.971600000001</v>
      </c>
      <c r="H164" s="314"/>
      <c r="I164" s="314"/>
      <c r="J164" s="314"/>
      <c r="K164" s="109">
        <v>0</v>
      </c>
    </row>
    <row r="165" spans="1:11" s="1" customFormat="1" ht="17.100000000000001" customHeight="1" x14ac:dyDescent="0.25">
      <c r="A165" s="66" t="s">
        <v>188</v>
      </c>
      <c r="B165" s="135" t="s">
        <v>237</v>
      </c>
      <c r="C165" s="61"/>
      <c r="D165" s="121"/>
      <c r="E165" s="92">
        <v>13.8</v>
      </c>
      <c r="F165" s="92">
        <v>13.25</v>
      </c>
      <c r="G165" s="92">
        <v>6281.8350250000003</v>
      </c>
      <c r="H165" s="314"/>
      <c r="I165" s="314"/>
      <c r="J165" s="314"/>
      <c r="K165" s="109">
        <v>0</v>
      </c>
    </row>
    <row r="166" spans="1:11" s="3" customFormat="1" ht="17.100000000000001" customHeight="1" x14ac:dyDescent="0.25">
      <c r="A166" s="101"/>
      <c r="B166" s="131" t="s">
        <v>172</v>
      </c>
      <c r="C166" s="48"/>
      <c r="D166" s="122"/>
      <c r="E166" s="91"/>
      <c r="F166" s="91"/>
      <c r="G166" s="91"/>
      <c r="H166" s="321"/>
      <c r="I166" s="321"/>
      <c r="J166" s="321"/>
      <c r="K166" s="110"/>
    </row>
    <row r="167" spans="1:11" s="1" customFormat="1" ht="17.100000000000001" customHeight="1" x14ac:dyDescent="0.25">
      <c r="A167" s="66" t="s">
        <v>189</v>
      </c>
      <c r="B167" s="135" t="s">
        <v>236</v>
      </c>
      <c r="C167" s="61" t="s">
        <v>17</v>
      </c>
      <c r="D167" s="121">
        <v>65</v>
      </c>
      <c r="E167" s="92">
        <v>58.72</v>
      </c>
      <c r="F167" s="92">
        <v>27.38</v>
      </c>
      <c r="G167" s="92">
        <v>7025.2864500000005</v>
      </c>
      <c r="H167" s="314"/>
      <c r="I167" s="314"/>
      <c r="J167" s="314"/>
      <c r="K167" s="109">
        <v>0</v>
      </c>
    </row>
    <row r="168" spans="1:11" s="3" customFormat="1" ht="17.100000000000001" customHeight="1" x14ac:dyDescent="0.25">
      <c r="A168" s="101"/>
      <c r="B168" s="144" t="s">
        <v>173</v>
      </c>
      <c r="C168" s="161"/>
      <c r="D168" s="122"/>
      <c r="E168" s="91"/>
      <c r="F168" s="91"/>
      <c r="G168" s="91"/>
      <c r="H168" s="322"/>
      <c r="I168" s="321"/>
      <c r="J168" s="322"/>
      <c r="K168" s="109"/>
    </row>
    <row r="169" spans="1:11" s="1" customFormat="1" ht="17.100000000000001" customHeight="1" x14ac:dyDescent="0.25">
      <c r="A169" s="66" t="s">
        <v>190</v>
      </c>
      <c r="B169" s="135" t="s">
        <v>251</v>
      </c>
      <c r="C169" s="61" t="s">
        <v>17</v>
      </c>
      <c r="D169" s="121">
        <v>1300</v>
      </c>
      <c r="E169" s="92">
        <v>35.144111652133383</v>
      </c>
      <c r="F169" s="92">
        <v>6.78</v>
      </c>
      <c r="G169" s="92">
        <v>68415.538563999944</v>
      </c>
      <c r="H169" s="314"/>
      <c r="I169" s="314"/>
      <c r="J169" s="314"/>
      <c r="K169" s="109">
        <v>0</v>
      </c>
    </row>
    <row r="170" spans="1:11" s="3" customFormat="1" ht="17.100000000000001" customHeight="1" x14ac:dyDescent="0.25">
      <c r="A170" s="101"/>
      <c r="B170" s="131" t="s">
        <v>174</v>
      </c>
      <c r="C170" s="54"/>
      <c r="D170" s="122"/>
      <c r="E170" s="91"/>
      <c r="F170" s="91"/>
      <c r="G170" s="91"/>
      <c r="H170" s="321"/>
      <c r="I170" s="321"/>
      <c r="J170" s="321"/>
      <c r="K170" s="110"/>
    </row>
    <row r="171" spans="1:11" s="1" customFormat="1" ht="17.100000000000001" customHeight="1" x14ac:dyDescent="0.25">
      <c r="A171" s="66" t="s">
        <v>259</v>
      </c>
      <c r="B171" s="135" t="s">
        <v>235</v>
      </c>
      <c r="C171" s="61" t="s">
        <v>17</v>
      </c>
      <c r="D171" s="121">
        <v>2375</v>
      </c>
      <c r="E171" s="92">
        <v>0</v>
      </c>
      <c r="F171" s="92">
        <v>1.07</v>
      </c>
      <c r="G171" s="92">
        <v>3190.0311250000004</v>
      </c>
      <c r="H171" s="314"/>
      <c r="I171" s="314"/>
      <c r="J171" s="314"/>
      <c r="K171" s="109">
        <v>0</v>
      </c>
    </row>
    <row r="172" spans="1:11" s="1" customFormat="1" ht="17.100000000000001" customHeight="1" x14ac:dyDescent="0.25">
      <c r="A172" s="66" t="s">
        <v>260</v>
      </c>
      <c r="B172" s="135" t="s">
        <v>234</v>
      </c>
      <c r="C172" s="61" t="s">
        <v>29</v>
      </c>
      <c r="D172" s="121">
        <v>475</v>
      </c>
      <c r="E172" s="92">
        <v>77.64</v>
      </c>
      <c r="F172" s="92">
        <v>6.75</v>
      </c>
      <c r="G172" s="92">
        <v>50319.014325000004</v>
      </c>
      <c r="H172" s="314"/>
      <c r="I172" s="314"/>
      <c r="J172" s="314"/>
      <c r="K172" s="109">
        <v>0</v>
      </c>
    </row>
    <row r="173" spans="1:11" s="1" customFormat="1" ht="17.100000000000001" customHeight="1" x14ac:dyDescent="0.25">
      <c r="A173" s="66" t="s">
        <v>261</v>
      </c>
      <c r="B173" s="135" t="s">
        <v>46</v>
      </c>
      <c r="C173" s="61" t="s">
        <v>17</v>
      </c>
      <c r="D173" s="121">
        <v>2375</v>
      </c>
      <c r="E173" s="92">
        <v>3.73</v>
      </c>
      <c r="F173" s="92">
        <v>0.34</v>
      </c>
      <c r="G173" s="92">
        <v>12134.043625</v>
      </c>
      <c r="H173" s="314"/>
      <c r="I173" s="314"/>
      <c r="J173" s="314"/>
      <c r="K173" s="109">
        <v>0</v>
      </c>
    </row>
    <row r="174" spans="1:11" s="1" customFormat="1" ht="17.100000000000001" customHeight="1" x14ac:dyDescent="0.25">
      <c r="A174" s="66" t="s">
        <v>199</v>
      </c>
      <c r="B174" s="99" t="s">
        <v>47</v>
      </c>
      <c r="C174" s="61" t="s">
        <v>17</v>
      </c>
      <c r="D174" s="121">
        <v>2375</v>
      </c>
      <c r="E174" s="92">
        <v>0.72</v>
      </c>
      <c r="F174" s="92">
        <v>0.46</v>
      </c>
      <c r="G174" s="92">
        <v>3517.9782500000001</v>
      </c>
      <c r="H174" s="314"/>
      <c r="I174" s="314"/>
      <c r="J174" s="314"/>
      <c r="K174" s="109">
        <v>0</v>
      </c>
    </row>
    <row r="175" spans="1:11" s="1" customFormat="1" ht="17.100000000000001" customHeight="1" x14ac:dyDescent="0.25">
      <c r="A175" s="66" t="s">
        <v>200</v>
      </c>
      <c r="B175" s="99" t="s">
        <v>233</v>
      </c>
      <c r="C175" s="61" t="s">
        <v>29</v>
      </c>
      <c r="D175" s="121">
        <v>95</v>
      </c>
      <c r="E175" s="92">
        <v>685.1297180887766</v>
      </c>
      <c r="F175" s="92">
        <v>88.04</v>
      </c>
      <c r="G175" s="92">
        <v>92203.194976099912</v>
      </c>
      <c r="H175" s="314"/>
      <c r="I175" s="314"/>
      <c r="J175" s="314"/>
      <c r="K175" s="109">
        <v>0</v>
      </c>
    </row>
    <row r="176" spans="1:11" s="171" customFormat="1" ht="17.100000000000001" customHeight="1" x14ac:dyDescent="0.25">
      <c r="A176" s="167"/>
      <c r="B176" s="172" t="s">
        <v>13</v>
      </c>
      <c r="C176" s="170"/>
      <c r="D176" s="170"/>
      <c r="E176" s="91">
        <v>216083.22256509989</v>
      </c>
      <c r="F176" s="91">
        <v>44847.789275000003</v>
      </c>
      <c r="G176" s="91">
        <v>260931.01184009985</v>
      </c>
      <c r="H176" s="91">
        <v>0</v>
      </c>
      <c r="I176" s="91">
        <v>0</v>
      </c>
      <c r="J176" s="91">
        <v>0</v>
      </c>
      <c r="K176" s="110">
        <v>0</v>
      </c>
    </row>
    <row r="177" spans="1:11" ht="17.100000000000001" customHeight="1" x14ac:dyDescent="0.25">
      <c r="A177" s="66"/>
      <c r="B177" s="99"/>
      <c r="C177" s="158"/>
      <c r="D177" s="121"/>
      <c r="E177" s="92"/>
      <c r="F177" s="92"/>
      <c r="G177" s="92"/>
      <c r="H177" s="93"/>
      <c r="I177" s="93"/>
      <c r="J177" s="93"/>
      <c r="K177" s="109"/>
    </row>
    <row r="178" spans="1:11" s="3" customFormat="1" ht="17.100000000000001" customHeight="1" x14ac:dyDescent="0.25">
      <c r="A178" s="52" t="s">
        <v>142</v>
      </c>
      <c r="B178" s="411" t="s">
        <v>143</v>
      </c>
      <c r="C178" s="412"/>
      <c r="D178" s="413"/>
      <c r="E178" s="91"/>
      <c r="F178" s="91"/>
      <c r="G178" s="91"/>
      <c r="H178" s="94"/>
      <c r="I178" s="94"/>
      <c r="J178" s="94"/>
      <c r="K178" s="109"/>
    </row>
    <row r="179" spans="1:11" ht="17.100000000000001" customHeight="1" x14ac:dyDescent="0.25">
      <c r="A179" s="66" t="s">
        <v>144</v>
      </c>
      <c r="B179" s="99" t="s">
        <v>95</v>
      </c>
      <c r="C179" s="158"/>
      <c r="D179" s="121"/>
      <c r="E179" s="92"/>
      <c r="F179" s="92"/>
      <c r="G179" s="92"/>
      <c r="H179" s="93"/>
      <c r="I179" s="93"/>
      <c r="J179" s="93"/>
      <c r="K179" s="109">
        <v>0</v>
      </c>
    </row>
    <row r="180" spans="1:11" s="3" customFormat="1" ht="15.75" x14ac:dyDescent="0.25">
      <c r="A180" s="101"/>
      <c r="B180" s="53" t="s">
        <v>13</v>
      </c>
      <c r="C180" s="148"/>
      <c r="D180" s="129"/>
      <c r="E180" s="91">
        <v>0</v>
      </c>
      <c r="F180" s="91">
        <v>0</v>
      </c>
      <c r="G180" s="91">
        <v>0</v>
      </c>
      <c r="H180" s="91">
        <v>0</v>
      </c>
      <c r="I180" s="91">
        <v>0</v>
      </c>
      <c r="J180" s="91">
        <v>0</v>
      </c>
      <c r="K180" s="110">
        <v>0</v>
      </c>
    </row>
    <row r="181" spans="1:11" s="7" customFormat="1" ht="17.100000000000001" customHeight="1" thickBot="1" x14ac:dyDescent="0.3">
      <c r="A181" s="111"/>
      <c r="B181" s="100"/>
      <c r="C181" s="159"/>
      <c r="D181" s="123"/>
      <c r="E181" s="97"/>
      <c r="F181" s="97"/>
      <c r="G181" s="97"/>
      <c r="H181" s="97"/>
      <c r="I181" s="97"/>
      <c r="J181" s="97"/>
      <c r="K181" s="173"/>
    </row>
    <row r="182" spans="1:11" s="177" customFormat="1" ht="16.5" customHeight="1" thickTop="1" thickBot="1" x14ac:dyDescent="0.3">
      <c r="A182" s="174"/>
      <c r="B182" s="175" t="s">
        <v>56</v>
      </c>
      <c r="C182" s="174"/>
      <c r="D182" s="174"/>
      <c r="E182" s="174">
        <v>369400.22104259988</v>
      </c>
      <c r="F182" s="174">
        <v>280099.77895740006</v>
      </c>
      <c r="G182" s="176">
        <v>649500</v>
      </c>
      <c r="H182" s="174">
        <v>0</v>
      </c>
      <c r="I182" s="174">
        <v>0</v>
      </c>
      <c r="J182" s="174">
        <v>0</v>
      </c>
      <c r="K182" s="176">
        <v>0</v>
      </c>
    </row>
    <row r="183" spans="1:11" s="181" customFormat="1" ht="17.100000000000001" customHeight="1" thickTop="1" thickBot="1" x14ac:dyDescent="0.3">
      <c r="A183" s="163"/>
      <c r="B183" s="163"/>
      <c r="C183" s="179"/>
      <c r="D183" s="180"/>
      <c r="E183" s="163"/>
      <c r="F183" s="163"/>
      <c r="G183" s="163"/>
      <c r="H183" s="178">
        <v>0</v>
      </c>
      <c r="I183" s="178">
        <v>0</v>
      </c>
      <c r="J183" s="178">
        <v>0</v>
      </c>
      <c r="K183" s="311">
        <v>0</v>
      </c>
    </row>
    <row r="184" spans="1:11" s="181" customFormat="1" ht="17.100000000000001" customHeight="1" thickTop="1" x14ac:dyDescent="0.25">
      <c r="A184" s="163"/>
      <c r="B184" s="163"/>
      <c r="C184" s="179"/>
      <c r="D184" s="180"/>
      <c r="E184" s="163"/>
      <c r="F184" s="163"/>
      <c r="G184" s="163"/>
      <c r="H184" s="179"/>
      <c r="I184" s="179"/>
      <c r="J184" s="179"/>
      <c r="K184" s="179"/>
    </row>
    <row r="185" spans="1:11" s="181" customFormat="1" ht="17.100000000000001" customHeight="1" x14ac:dyDescent="0.25">
      <c r="A185" s="163"/>
      <c r="B185" s="324"/>
      <c r="C185" s="179"/>
      <c r="D185" s="180"/>
      <c r="E185" s="163"/>
      <c r="F185" s="163"/>
      <c r="G185" s="163"/>
      <c r="H185" s="179"/>
      <c r="I185" s="179"/>
      <c r="J185" s="179"/>
      <c r="K185" s="179"/>
    </row>
    <row r="186" spans="1:11" s="181" customFormat="1" ht="17.100000000000001" customHeight="1" x14ac:dyDescent="0.25">
      <c r="A186" s="163"/>
      <c r="B186" s="324" t="s">
        <v>271</v>
      </c>
      <c r="C186" s="179"/>
      <c r="D186" s="180"/>
      <c r="E186" s="163"/>
      <c r="F186" s="410" t="s">
        <v>270</v>
      </c>
      <c r="G186" s="410"/>
      <c r="H186" s="410"/>
      <c r="I186" s="410"/>
      <c r="J186" s="179"/>
      <c r="K186" s="179"/>
    </row>
    <row r="187" spans="1:11" s="181" customFormat="1" ht="17.100000000000001" customHeight="1" x14ac:dyDescent="0.25">
      <c r="A187" s="163"/>
      <c r="B187" s="324"/>
      <c r="C187" s="179"/>
      <c r="D187" s="180"/>
      <c r="E187" s="163"/>
      <c r="F187" s="163"/>
      <c r="G187" s="163"/>
      <c r="H187" s="179"/>
      <c r="I187" s="179"/>
      <c r="J187" s="179"/>
      <c r="K187" s="179"/>
    </row>
    <row r="188" spans="1:11" s="181" customFormat="1" ht="17.100000000000001" customHeight="1" x14ac:dyDescent="0.25">
      <c r="A188" s="163"/>
      <c r="B188" s="325" t="s">
        <v>0</v>
      </c>
      <c r="C188" s="183"/>
      <c r="D188" s="184"/>
      <c r="E188" s="182"/>
      <c r="F188" s="182"/>
      <c r="G188" s="182"/>
      <c r="H188" s="183"/>
      <c r="I188" s="183"/>
      <c r="J188" s="183"/>
      <c r="K188" s="179"/>
    </row>
    <row r="189" spans="1:11" s="181" customFormat="1" ht="17.100000000000001" customHeight="1" x14ac:dyDescent="0.25">
      <c r="A189" s="163"/>
      <c r="B189" s="35"/>
      <c r="C189" s="179"/>
      <c r="D189" s="180"/>
      <c r="E189" s="163"/>
      <c r="F189" s="163"/>
      <c r="G189" s="163"/>
      <c r="H189" s="179"/>
      <c r="I189" s="179"/>
      <c r="J189" s="179"/>
      <c r="K189" s="179"/>
    </row>
    <row r="193" ht="15" customHeight="1" x14ac:dyDescent="0.25"/>
    <row r="194" ht="15" customHeight="1" x14ac:dyDescent="0.25"/>
    <row r="195" ht="15" customHeight="1" x14ac:dyDescent="0.25"/>
    <row r="196" ht="15" customHeight="1" x14ac:dyDescent="0.25"/>
    <row r="197" ht="15" customHeight="1" x14ac:dyDescent="0.25"/>
    <row r="198" ht="15" customHeight="1" x14ac:dyDescent="0.25"/>
    <row r="199" ht="15" customHeight="1" x14ac:dyDescent="0.25"/>
    <row r="200" ht="15" customHeight="1" x14ac:dyDescent="0.25"/>
    <row r="201" ht="15" customHeight="1" x14ac:dyDescent="0.25"/>
    <row r="202" ht="15" customHeight="1" x14ac:dyDescent="0.25"/>
    <row r="203" ht="15" customHeight="1" x14ac:dyDescent="0.25"/>
    <row r="204" ht="15" customHeight="1" x14ac:dyDescent="0.25"/>
    <row r="205" ht="15" customHeight="1" x14ac:dyDescent="0.25"/>
    <row r="206" ht="15" customHeight="1" x14ac:dyDescent="0.25"/>
    <row r="207" ht="15" customHeight="1" x14ac:dyDescent="0.25"/>
    <row r="208" ht="15" customHeight="1" x14ac:dyDescent="0.25"/>
    <row r="209" ht="15" customHeight="1" x14ac:dyDescent="0.25"/>
    <row r="210" ht="15" customHeight="1" x14ac:dyDescent="0.25"/>
    <row r="211" ht="15" customHeight="1" x14ac:dyDescent="0.25"/>
    <row r="212" ht="15" customHeight="1" x14ac:dyDescent="0.25"/>
    <row r="213" ht="15" customHeight="1" x14ac:dyDescent="0.25"/>
    <row r="214" ht="15" customHeight="1" x14ac:dyDescent="0.25"/>
    <row r="215" ht="15" customHeight="1" x14ac:dyDescent="0.25"/>
    <row r="216" ht="15" customHeight="1" x14ac:dyDescent="0.25"/>
    <row r="217" ht="15" customHeight="1" x14ac:dyDescent="0.25"/>
    <row r="218" ht="15" customHeight="1" x14ac:dyDescent="0.25"/>
    <row r="219" ht="15" customHeight="1" x14ac:dyDescent="0.25"/>
    <row r="220" ht="15" customHeight="1" x14ac:dyDescent="0.25"/>
    <row r="221" ht="15" customHeight="1" x14ac:dyDescent="0.25"/>
    <row r="222" ht="15" customHeight="1" x14ac:dyDescent="0.25"/>
    <row r="223" ht="15" customHeight="1" x14ac:dyDescent="0.25"/>
    <row r="224" ht="15" customHeight="1" x14ac:dyDescent="0.25"/>
    <row r="225" ht="15" customHeight="1" x14ac:dyDescent="0.25"/>
    <row r="226" ht="15" customHeight="1" x14ac:dyDescent="0.25"/>
    <row r="227" ht="15" customHeight="1" x14ac:dyDescent="0.25"/>
    <row r="228" ht="15" customHeight="1" x14ac:dyDescent="0.25"/>
    <row r="229" ht="15" customHeight="1" x14ac:dyDescent="0.25"/>
    <row r="230" ht="15" customHeight="1" x14ac:dyDescent="0.25"/>
    <row r="231" ht="15" customHeight="1" x14ac:dyDescent="0.25"/>
    <row r="232" ht="15" customHeight="1" x14ac:dyDescent="0.25"/>
    <row r="233" ht="15" customHeight="1" x14ac:dyDescent="0.25"/>
    <row r="234" ht="15" customHeight="1" x14ac:dyDescent="0.25"/>
    <row r="235" ht="15" customHeight="1" x14ac:dyDescent="0.25"/>
    <row r="236" ht="15" customHeight="1" x14ac:dyDescent="0.25"/>
    <row r="237" ht="15" customHeight="1" x14ac:dyDescent="0.25"/>
    <row r="238" ht="15" customHeight="1" x14ac:dyDescent="0.25"/>
    <row r="239" ht="15" customHeight="1" x14ac:dyDescent="0.25"/>
    <row r="240" ht="15" customHeight="1" x14ac:dyDescent="0.25"/>
    <row r="241" ht="15" customHeight="1" x14ac:dyDescent="0.25"/>
    <row r="242" ht="15" customHeight="1" x14ac:dyDescent="0.25"/>
    <row r="243" ht="15" customHeight="1" x14ac:dyDescent="0.25"/>
    <row r="244" ht="15" customHeight="1" x14ac:dyDescent="0.25"/>
    <row r="245" ht="15" customHeight="1" x14ac:dyDescent="0.25"/>
    <row r="246" ht="15" customHeight="1" x14ac:dyDescent="0.25"/>
    <row r="247" ht="15" customHeight="1" x14ac:dyDescent="0.25"/>
    <row r="248" ht="15" customHeight="1" x14ac:dyDescent="0.25"/>
    <row r="249" ht="15" customHeight="1" x14ac:dyDescent="0.25"/>
    <row r="250" ht="15" customHeight="1" x14ac:dyDescent="0.25"/>
    <row r="251" ht="15" customHeight="1" x14ac:dyDescent="0.25"/>
    <row r="252" ht="15" customHeight="1" x14ac:dyDescent="0.25"/>
    <row r="253" ht="15" customHeight="1" x14ac:dyDescent="0.25"/>
    <row r="254" ht="15" customHeight="1" x14ac:dyDescent="0.25"/>
    <row r="255" ht="15" customHeight="1" x14ac:dyDescent="0.25"/>
    <row r="256" ht="15" customHeight="1" x14ac:dyDescent="0.25"/>
    <row r="257" ht="15" customHeight="1" x14ac:dyDescent="0.25"/>
    <row r="258" ht="15" customHeight="1" x14ac:dyDescent="0.25"/>
    <row r="259" ht="15" customHeight="1" x14ac:dyDescent="0.25"/>
    <row r="260" ht="15" customHeight="1" x14ac:dyDescent="0.25"/>
    <row r="261" ht="15" customHeight="1" x14ac:dyDescent="0.25"/>
    <row r="262" ht="15" customHeight="1" x14ac:dyDescent="0.25"/>
    <row r="263" ht="15" customHeight="1" x14ac:dyDescent="0.25"/>
    <row r="264" ht="15" customHeight="1" x14ac:dyDescent="0.25"/>
    <row r="265" ht="15" customHeight="1" x14ac:dyDescent="0.25"/>
    <row r="266" ht="15" customHeight="1" x14ac:dyDescent="0.25"/>
    <row r="267" ht="15" customHeight="1" x14ac:dyDescent="0.25"/>
    <row r="268" ht="15" customHeight="1" x14ac:dyDescent="0.25"/>
    <row r="269" ht="15" customHeight="1" x14ac:dyDescent="0.25"/>
    <row r="270" ht="15" customHeight="1" x14ac:dyDescent="0.25"/>
    <row r="271" ht="15" customHeight="1" x14ac:dyDescent="0.25"/>
    <row r="272" ht="15" customHeight="1" x14ac:dyDescent="0.25"/>
    <row r="273" ht="15" customHeight="1" x14ac:dyDescent="0.25"/>
    <row r="274" ht="15" customHeight="1" x14ac:dyDescent="0.25"/>
    <row r="275" ht="15" customHeight="1" x14ac:dyDescent="0.25"/>
    <row r="276" ht="15" customHeight="1" x14ac:dyDescent="0.25"/>
    <row r="277" ht="15" customHeight="1" x14ac:dyDescent="0.25"/>
    <row r="278" ht="15" customHeight="1" x14ac:dyDescent="0.25"/>
    <row r="279" ht="15" customHeight="1" x14ac:dyDescent="0.25"/>
    <row r="280" ht="15" customHeight="1" x14ac:dyDescent="0.25"/>
    <row r="281" ht="15" customHeight="1" x14ac:dyDescent="0.25"/>
    <row r="282" ht="15" customHeight="1" x14ac:dyDescent="0.25"/>
    <row r="283" ht="15" customHeight="1" x14ac:dyDescent="0.25"/>
    <row r="284" ht="15" customHeight="1" x14ac:dyDescent="0.25"/>
    <row r="285" ht="15" customHeight="1" x14ac:dyDescent="0.25"/>
    <row r="286" ht="15" customHeight="1" x14ac:dyDescent="0.25"/>
    <row r="287" ht="15" customHeight="1" x14ac:dyDescent="0.25"/>
    <row r="288" ht="15" customHeight="1" x14ac:dyDescent="0.25"/>
    <row r="289" ht="15" customHeight="1" x14ac:dyDescent="0.25"/>
    <row r="290" ht="15" customHeight="1" x14ac:dyDescent="0.25"/>
    <row r="291" ht="15" customHeight="1" x14ac:dyDescent="0.25"/>
    <row r="292" ht="15" customHeight="1" x14ac:dyDescent="0.25"/>
    <row r="293" ht="15" customHeight="1" x14ac:dyDescent="0.25"/>
    <row r="294" ht="15" customHeight="1" x14ac:dyDescent="0.25"/>
    <row r="295" ht="15" customHeight="1" x14ac:dyDescent="0.25"/>
    <row r="296" ht="15" customHeight="1" x14ac:dyDescent="0.25"/>
    <row r="297" ht="15" customHeight="1" x14ac:dyDescent="0.25"/>
    <row r="298" ht="15" customHeight="1" x14ac:dyDescent="0.25"/>
    <row r="299" ht="15" customHeight="1" x14ac:dyDescent="0.25"/>
    <row r="300" ht="15" customHeight="1" x14ac:dyDescent="0.25"/>
    <row r="301" ht="15" customHeight="1" x14ac:dyDescent="0.25"/>
    <row r="302" ht="15" customHeight="1" x14ac:dyDescent="0.25"/>
    <row r="303" ht="15" customHeight="1" x14ac:dyDescent="0.25"/>
    <row r="304"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ht="15" customHeight="1" x14ac:dyDescent="0.25"/>
    <row r="354" ht="15" customHeight="1" x14ac:dyDescent="0.25"/>
    <row r="355" ht="15" customHeight="1" x14ac:dyDescent="0.25"/>
    <row r="356" ht="15" customHeight="1" x14ac:dyDescent="0.25"/>
    <row r="357" ht="15" customHeight="1" x14ac:dyDescent="0.25"/>
    <row r="358" ht="15" customHeight="1" x14ac:dyDescent="0.25"/>
    <row r="359" ht="15" customHeight="1" x14ac:dyDescent="0.25"/>
    <row r="360" ht="15" customHeight="1" x14ac:dyDescent="0.25"/>
    <row r="361" ht="15" customHeight="1" x14ac:dyDescent="0.25"/>
    <row r="362" ht="15" customHeight="1" x14ac:dyDescent="0.25"/>
    <row r="363" ht="15" customHeight="1" x14ac:dyDescent="0.25"/>
    <row r="364" ht="15" customHeight="1" x14ac:dyDescent="0.25"/>
    <row r="365" ht="15" customHeight="1" x14ac:dyDescent="0.25"/>
    <row r="366" ht="15" customHeight="1" x14ac:dyDescent="0.25"/>
    <row r="367" ht="15" customHeight="1" x14ac:dyDescent="0.25"/>
    <row r="368" ht="15" customHeight="1" x14ac:dyDescent="0.25"/>
    <row r="369" ht="15" customHeight="1" x14ac:dyDescent="0.25"/>
    <row r="370" ht="15" customHeight="1" x14ac:dyDescent="0.25"/>
    <row r="371" ht="15" customHeight="1" x14ac:dyDescent="0.25"/>
    <row r="372" ht="15" customHeight="1" x14ac:dyDescent="0.25"/>
    <row r="373" ht="15" customHeight="1" x14ac:dyDescent="0.25"/>
    <row r="374" ht="15" customHeight="1" x14ac:dyDescent="0.25"/>
    <row r="375" ht="15" customHeight="1" x14ac:dyDescent="0.25"/>
    <row r="376" ht="15" customHeight="1" x14ac:dyDescent="0.25"/>
    <row r="377" ht="15" customHeight="1" x14ac:dyDescent="0.25"/>
    <row r="378" ht="15" customHeight="1" x14ac:dyDescent="0.25"/>
    <row r="379" ht="15" customHeight="1" x14ac:dyDescent="0.25"/>
    <row r="380" ht="15" customHeight="1" x14ac:dyDescent="0.25"/>
    <row r="381" ht="15" customHeight="1" x14ac:dyDescent="0.25"/>
    <row r="382" ht="15" customHeight="1" x14ac:dyDescent="0.25"/>
    <row r="383" ht="15" customHeight="1" x14ac:dyDescent="0.25"/>
    <row r="384" ht="15" customHeight="1" x14ac:dyDescent="0.25"/>
    <row r="385" ht="15" customHeight="1" x14ac:dyDescent="0.25"/>
    <row r="386" ht="15" customHeight="1" x14ac:dyDescent="0.25"/>
    <row r="387" ht="15" customHeight="1" x14ac:dyDescent="0.25"/>
    <row r="388" ht="15" customHeight="1" x14ac:dyDescent="0.25"/>
    <row r="389" ht="15" customHeight="1" x14ac:dyDescent="0.25"/>
    <row r="390" ht="15" customHeight="1" x14ac:dyDescent="0.25"/>
    <row r="391" ht="15" customHeight="1" x14ac:dyDescent="0.25"/>
    <row r="392" ht="15" customHeight="1" x14ac:dyDescent="0.25"/>
    <row r="393" ht="15" customHeight="1" x14ac:dyDescent="0.25"/>
    <row r="394" ht="15" customHeight="1" x14ac:dyDescent="0.25"/>
    <row r="395" ht="15" customHeight="1" x14ac:dyDescent="0.25"/>
    <row r="396" ht="15" customHeight="1" x14ac:dyDescent="0.25"/>
    <row r="397" ht="15" customHeight="1" x14ac:dyDescent="0.25"/>
    <row r="398" ht="15" customHeight="1" x14ac:dyDescent="0.25"/>
    <row r="399" ht="15" customHeight="1" x14ac:dyDescent="0.25"/>
    <row r="400" ht="15" customHeight="1" x14ac:dyDescent="0.25"/>
    <row r="401" ht="15" customHeight="1" x14ac:dyDescent="0.25"/>
    <row r="402" ht="15" customHeight="1" x14ac:dyDescent="0.25"/>
    <row r="403" ht="15" customHeight="1" x14ac:dyDescent="0.25"/>
    <row r="404" ht="15" customHeight="1" x14ac:dyDescent="0.25"/>
    <row r="405" ht="15" customHeight="1" x14ac:dyDescent="0.25"/>
    <row r="406" ht="15" customHeight="1" x14ac:dyDescent="0.25"/>
    <row r="407" ht="15" customHeight="1" x14ac:dyDescent="0.25"/>
    <row r="408" ht="15" customHeight="1" x14ac:dyDescent="0.25"/>
    <row r="409" ht="15" customHeight="1" x14ac:dyDescent="0.25"/>
    <row r="410" ht="15" customHeight="1" x14ac:dyDescent="0.25"/>
    <row r="411" ht="15" customHeight="1" x14ac:dyDescent="0.25"/>
    <row r="412" ht="15" customHeight="1" x14ac:dyDescent="0.25"/>
    <row r="413" ht="15" customHeight="1" x14ac:dyDescent="0.25"/>
    <row r="414" ht="15" customHeight="1" x14ac:dyDescent="0.25"/>
    <row r="415" ht="15" customHeight="1" x14ac:dyDescent="0.25"/>
    <row r="416" ht="15" customHeight="1" x14ac:dyDescent="0.25"/>
    <row r="417" ht="15" customHeight="1" x14ac:dyDescent="0.25"/>
    <row r="418" ht="15" customHeight="1" x14ac:dyDescent="0.25"/>
    <row r="419" ht="15" customHeight="1" x14ac:dyDescent="0.25"/>
    <row r="420" ht="15" customHeight="1" x14ac:dyDescent="0.25"/>
    <row r="421" ht="15" customHeight="1" x14ac:dyDescent="0.25"/>
    <row r="422" ht="15" customHeight="1" x14ac:dyDescent="0.25"/>
    <row r="423" ht="15" customHeight="1" x14ac:dyDescent="0.25"/>
    <row r="424" ht="15" customHeight="1" x14ac:dyDescent="0.25"/>
    <row r="425" ht="15" customHeight="1" x14ac:dyDescent="0.25"/>
    <row r="426" ht="15" customHeight="1" x14ac:dyDescent="0.25"/>
    <row r="427" ht="15" customHeight="1" x14ac:dyDescent="0.25"/>
    <row r="428" ht="15" customHeight="1" x14ac:dyDescent="0.25"/>
    <row r="429" ht="15" customHeight="1" x14ac:dyDescent="0.25"/>
    <row r="430" ht="15" customHeight="1" x14ac:dyDescent="0.25"/>
    <row r="431" ht="15" customHeight="1" x14ac:dyDescent="0.25"/>
    <row r="432" ht="15" customHeight="1" x14ac:dyDescent="0.25"/>
    <row r="433" ht="15" customHeight="1" x14ac:dyDescent="0.25"/>
    <row r="434" ht="15" customHeight="1" x14ac:dyDescent="0.25"/>
    <row r="435" ht="15" customHeight="1" x14ac:dyDescent="0.25"/>
    <row r="436" ht="15" customHeight="1" x14ac:dyDescent="0.25"/>
    <row r="437" ht="15" customHeight="1" x14ac:dyDescent="0.25"/>
    <row r="438" ht="15" customHeight="1" x14ac:dyDescent="0.25"/>
    <row r="439" ht="15" customHeight="1" x14ac:dyDescent="0.25"/>
    <row r="440" ht="15" customHeight="1" x14ac:dyDescent="0.25"/>
    <row r="441" ht="15" customHeight="1" x14ac:dyDescent="0.25"/>
    <row r="442" ht="15" customHeight="1" x14ac:dyDescent="0.25"/>
    <row r="443" ht="15" customHeight="1" x14ac:dyDescent="0.25"/>
    <row r="444" ht="15" customHeight="1" x14ac:dyDescent="0.25"/>
    <row r="445" ht="15" customHeight="1" x14ac:dyDescent="0.25"/>
    <row r="446" ht="15" customHeight="1" x14ac:dyDescent="0.25"/>
    <row r="447" ht="15" customHeight="1" x14ac:dyDescent="0.25"/>
    <row r="448" ht="15" customHeight="1" x14ac:dyDescent="0.25"/>
    <row r="449" ht="15" customHeight="1" x14ac:dyDescent="0.25"/>
    <row r="450" ht="15" customHeight="1" x14ac:dyDescent="0.25"/>
    <row r="451" ht="15" customHeight="1" x14ac:dyDescent="0.25"/>
    <row r="452" ht="15" customHeight="1" x14ac:dyDescent="0.25"/>
    <row r="453" ht="15" customHeight="1" x14ac:dyDescent="0.25"/>
    <row r="454" ht="15" customHeight="1" x14ac:dyDescent="0.25"/>
    <row r="455" ht="15" customHeight="1" x14ac:dyDescent="0.25"/>
    <row r="456" ht="15" customHeight="1" x14ac:dyDescent="0.25"/>
    <row r="457" ht="15" customHeight="1" x14ac:dyDescent="0.25"/>
    <row r="458" ht="15" customHeight="1" x14ac:dyDescent="0.25"/>
    <row r="459" ht="15" customHeight="1" x14ac:dyDescent="0.25"/>
    <row r="460" ht="15" customHeight="1" x14ac:dyDescent="0.25"/>
    <row r="461" ht="15" customHeight="1" x14ac:dyDescent="0.25"/>
    <row r="462" ht="15" customHeight="1" x14ac:dyDescent="0.25"/>
    <row r="463" ht="15" customHeight="1" x14ac:dyDescent="0.25"/>
    <row r="464" ht="15" customHeight="1" x14ac:dyDescent="0.25"/>
    <row r="465" ht="15" customHeight="1" x14ac:dyDescent="0.25"/>
    <row r="466" ht="15" customHeight="1" x14ac:dyDescent="0.25"/>
    <row r="467" ht="15" customHeight="1" x14ac:dyDescent="0.25"/>
    <row r="468" ht="15" customHeight="1" x14ac:dyDescent="0.25"/>
    <row r="469" ht="15" customHeight="1" x14ac:dyDescent="0.25"/>
    <row r="470" ht="15" customHeight="1" x14ac:dyDescent="0.25"/>
    <row r="471" ht="15" customHeight="1" x14ac:dyDescent="0.25"/>
    <row r="472" ht="15" customHeight="1" x14ac:dyDescent="0.25"/>
    <row r="473" ht="15" customHeight="1" x14ac:dyDescent="0.25"/>
    <row r="474" ht="15" customHeight="1" x14ac:dyDescent="0.25"/>
    <row r="475" ht="15" customHeight="1" x14ac:dyDescent="0.25"/>
    <row r="476" ht="15" customHeight="1" x14ac:dyDescent="0.25"/>
    <row r="477" ht="15" customHeight="1" x14ac:dyDescent="0.25"/>
    <row r="478" ht="15" customHeight="1" x14ac:dyDescent="0.25"/>
    <row r="479" ht="15" customHeight="1" x14ac:dyDescent="0.25"/>
    <row r="480" ht="15" customHeight="1" x14ac:dyDescent="0.25"/>
    <row r="481" ht="15" customHeight="1" x14ac:dyDescent="0.25"/>
    <row r="482" ht="15" customHeight="1" x14ac:dyDescent="0.25"/>
    <row r="483" ht="15" customHeight="1" x14ac:dyDescent="0.25"/>
    <row r="484" ht="15" customHeight="1" x14ac:dyDescent="0.25"/>
    <row r="485" ht="15" customHeight="1" x14ac:dyDescent="0.25"/>
    <row r="486" ht="15" customHeight="1" x14ac:dyDescent="0.25"/>
    <row r="487" ht="15" customHeight="1" x14ac:dyDescent="0.25"/>
    <row r="488" ht="15" customHeight="1" x14ac:dyDescent="0.25"/>
    <row r="489" ht="15" customHeight="1" x14ac:dyDescent="0.25"/>
    <row r="490" ht="15" customHeight="1" x14ac:dyDescent="0.25"/>
    <row r="491" ht="15" customHeight="1" x14ac:dyDescent="0.25"/>
    <row r="492" ht="15" customHeight="1" x14ac:dyDescent="0.25"/>
    <row r="493" ht="15" customHeight="1" x14ac:dyDescent="0.25"/>
    <row r="494" ht="15" customHeight="1" x14ac:dyDescent="0.25"/>
    <row r="495" ht="15" customHeight="1" x14ac:dyDescent="0.25"/>
    <row r="49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594" ht="15" customHeight="1" x14ac:dyDescent="0.25"/>
    <row r="595" ht="15" customHeight="1" x14ac:dyDescent="0.25"/>
    <row r="596" ht="15" customHeight="1" x14ac:dyDescent="0.25"/>
    <row r="597" ht="15" customHeight="1" x14ac:dyDescent="0.25"/>
    <row r="598" ht="15" customHeight="1" x14ac:dyDescent="0.25"/>
    <row r="599" ht="15" customHeight="1" x14ac:dyDescent="0.25"/>
    <row r="600" ht="15" customHeight="1" x14ac:dyDescent="0.25"/>
    <row r="601" ht="15" customHeight="1" x14ac:dyDescent="0.25"/>
    <row r="602" ht="15" customHeight="1" x14ac:dyDescent="0.25"/>
    <row r="603" ht="15" customHeight="1" x14ac:dyDescent="0.25"/>
    <row r="604"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0" ht="15" customHeight="1" x14ac:dyDescent="0.25"/>
    <row r="621" ht="15" customHeight="1" x14ac:dyDescent="0.25"/>
    <row r="622" ht="15" customHeight="1" x14ac:dyDescent="0.25"/>
    <row r="623" ht="15" customHeight="1" x14ac:dyDescent="0.25"/>
    <row r="624" ht="15" customHeight="1" x14ac:dyDescent="0.25"/>
    <row r="625" ht="15" customHeight="1" x14ac:dyDescent="0.25"/>
    <row r="626" ht="15" customHeight="1" x14ac:dyDescent="0.25"/>
    <row r="627"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4" ht="15" customHeight="1" x14ac:dyDescent="0.25"/>
    <row r="635" ht="15" customHeight="1" x14ac:dyDescent="0.25"/>
    <row r="636" ht="15" customHeight="1" x14ac:dyDescent="0.25"/>
    <row r="637" ht="15" customHeight="1" x14ac:dyDescent="0.25"/>
    <row r="638" ht="15" customHeight="1" x14ac:dyDescent="0.25"/>
    <row r="639" ht="15" customHeight="1" x14ac:dyDescent="0.25"/>
    <row r="640" ht="15" customHeight="1" x14ac:dyDescent="0.25"/>
    <row r="641" ht="15" customHeight="1" x14ac:dyDescent="0.25"/>
    <row r="642" ht="15" customHeight="1" x14ac:dyDescent="0.25"/>
    <row r="643" ht="15" customHeight="1" x14ac:dyDescent="0.25"/>
    <row r="644" ht="15" customHeight="1" x14ac:dyDescent="0.25"/>
    <row r="645" ht="15" customHeight="1" x14ac:dyDescent="0.25"/>
    <row r="646" ht="15" customHeight="1" x14ac:dyDescent="0.25"/>
    <row r="647" ht="15" customHeight="1" x14ac:dyDescent="0.25"/>
    <row r="648" ht="15" customHeight="1" x14ac:dyDescent="0.25"/>
    <row r="649" ht="15" customHeight="1" x14ac:dyDescent="0.25"/>
    <row r="650" ht="15" customHeight="1" x14ac:dyDescent="0.25"/>
    <row r="651" ht="15" customHeight="1" x14ac:dyDescent="0.25"/>
    <row r="652" ht="15" customHeight="1" x14ac:dyDescent="0.25"/>
    <row r="653" ht="15" customHeight="1" x14ac:dyDescent="0.25"/>
    <row r="654" ht="15" customHeight="1" x14ac:dyDescent="0.25"/>
    <row r="655" ht="15" customHeight="1" x14ac:dyDescent="0.25"/>
    <row r="656" ht="15" customHeight="1" x14ac:dyDescent="0.25"/>
    <row r="657" ht="15" customHeight="1" x14ac:dyDescent="0.25"/>
    <row r="658"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69" ht="15" customHeight="1" x14ac:dyDescent="0.25"/>
    <row r="670" ht="15" customHeight="1" x14ac:dyDescent="0.25"/>
    <row r="671" ht="15" customHeight="1" x14ac:dyDescent="0.25"/>
    <row r="672" ht="15" customHeight="1" x14ac:dyDescent="0.25"/>
    <row r="673" ht="15" customHeight="1" x14ac:dyDescent="0.25"/>
    <row r="674" ht="15" customHeight="1" x14ac:dyDescent="0.25"/>
    <row r="675" ht="15" customHeight="1" x14ac:dyDescent="0.25"/>
    <row r="676" ht="15" customHeight="1" x14ac:dyDescent="0.25"/>
  </sheetData>
  <sheetProtection selectLockedCells="1" selectUnlockedCells="1"/>
  <mergeCells count="6">
    <mergeCell ref="F186:I186"/>
    <mergeCell ref="A7:K7"/>
    <mergeCell ref="A8:K8"/>
    <mergeCell ref="A9:K9"/>
    <mergeCell ref="A10:K10"/>
    <mergeCell ref="B178:D178"/>
  </mergeCells>
  <printOptions horizontalCentered="1"/>
  <pageMargins left="0.19652777777777777" right="0" top="0.19652777777777777" bottom="0" header="0.51180555555555551" footer="0.51180555555555551"/>
  <pageSetup paperSize="9" scale="73" firstPageNumber="0" fitToHeight="0" orientation="landscape" r:id="rId1"/>
  <headerFooter alignWithMargins="0"/>
  <rowBreaks count="4" manualBreakCount="4">
    <brk id="53" max="10" man="1"/>
    <brk id="100" max="10" man="1"/>
    <brk id="147" max="10" man="1"/>
    <brk id="192"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view="pageBreakPreview" zoomScale="120" zoomScaleNormal="80" zoomScaleSheetLayoutView="120" workbookViewId="0">
      <selection activeCell="B9" sqref="B9"/>
    </sheetView>
  </sheetViews>
  <sheetFormatPr defaultRowHeight="15" x14ac:dyDescent="0.25"/>
  <cols>
    <col min="1" max="1" width="9.42578125" style="32" customWidth="1"/>
    <col min="2" max="2" width="72.5703125" style="32" customWidth="1"/>
    <col min="3" max="3" width="15.5703125" style="32" customWidth="1"/>
    <col min="4" max="16384" width="9.140625" style="309"/>
  </cols>
  <sheetData>
    <row r="1" spans="1:3" ht="15" customHeight="1" x14ac:dyDescent="0.2">
      <c r="A1" s="456" t="str">
        <f>'Cronograma '!A7:K7</f>
        <v>MINAS RIO ENGENHARIA E INCORPORACOES LTDA</v>
      </c>
      <c r="B1" s="456"/>
      <c r="C1" s="456"/>
    </row>
    <row r="2" spans="1:3" ht="15" customHeight="1" x14ac:dyDescent="0.2">
      <c r="A2" s="456"/>
      <c r="B2" s="456"/>
      <c r="C2" s="456"/>
    </row>
    <row r="3" spans="1:3" x14ac:dyDescent="0.2">
      <c r="A3" s="414" t="s">
        <v>693</v>
      </c>
      <c r="B3" s="414"/>
      <c r="C3" s="414"/>
    </row>
    <row r="4" spans="1:3" x14ac:dyDescent="0.25">
      <c r="A4" s="23"/>
    </row>
    <row r="5" spans="1:3" ht="30.75" customHeight="1" x14ac:dyDescent="0.2">
      <c r="A5" s="415" t="str">
        <f>'Planilha '!A9:I9</f>
        <v>INFRAESTRUTURA - FASE III - CAMPUS DE VARGINHA-MG</v>
      </c>
      <c r="B5" s="416"/>
      <c r="C5" s="416"/>
    </row>
    <row r="6" spans="1:3" ht="15.75" thickBot="1" x14ac:dyDescent="0.3">
      <c r="A6" s="307"/>
    </row>
    <row r="7" spans="1:3" ht="12.75" x14ac:dyDescent="0.2">
      <c r="A7" s="417" t="s">
        <v>62</v>
      </c>
      <c r="B7" s="417" t="s">
        <v>63</v>
      </c>
      <c r="C7" s="417" t="s">
        <v>64</v>
      </c>
    </row>
    <row r="8" spans="1:3" ht="13.5" thickBot="1" x14ac:dyDescent="0.25">
      <c r="A8" s="418"/>
      <c r="B8" s="418"/>
      <c r="C8" s="418"/>
    </row>
    <row r="9" spans="1:3" ht="18" customHeight="1" thickBot="1" x14ac:dyDescent="0.25">
      <c r="A9" s="25">
        <v>1</v>
      </c>
      <c r="B9" s="26" t="s">
        <v>65</v>
      </c>
      <c r="C9" s="323">
        <v>0.03</v>
      </c>
    </row>
    <row r="10" spans="1:3" ht="18" customHeight="1" thickBot="1" x14ac:dyDescent="0.25">
      <c r="A10" s="25">
        <v>2</v>
      </c>
      <c r="B10" s="26" t="s">
        <v>66</v>
      </c>
      <c r="C10" s="323">
        <v>1.0699999999999999E-2</v>
      </c>
    </row>
    <row r="11" spans="1:3" ht="18" customHeight="1" thickBot="1" x14ac:dyDescent="0.25">
      <c r="A11" s="25">
        <v>3</v>
      </c>
      <c r="B11" s="26" t="s">
        <v>67</v>
      </c>
      <c r="C11" s="323">
        <v>1.17E-2</v>
      </c>
    </row>
    <row r="12" spans="1:3" ht="18" customHeight="1" thickBot="1" x14ac:dyDescent="0.25">
      <c r="A12" s="25">
        <v>4</v>
      </c>
      <c r="B12" s="26" t="s">
        <v>68</v>
      </c>
      <c r="C12" s="323">
        <v>8.0000000000000002E-3</v>
      </c>
    </row>
    <row r="13" spans="1:3" ht="18" customHeight="1" thickBot="1" x14ac:dyDescent="0.25">
      <c r="A13" s="25">
        <v>5</v>
      </c>
      <c r="B13" s="26" t="s">
        <v>69</v>
      </c>
      <c r="C13" s="323">
        <v>6.4999999999999997E-3</v>
      </c>
    </row>
    <row r="14" spans="1:3" ht="18" customHeight="1" thickBot="1" x14ac:dyDescent="0.25">
      <c r="A14" s="25">
        <v>6</v>
      </c>
      <c r="B14" s="26" t="s">
        <v>70</v>
      </c>
      <c r="C14" s="323">
        <v>1.4999999999999999E-2</v>
      </c>
    </row>
    <row r="15" spans="1:3" ht="18" customHeight="1" thickBot="1" x14ac:dyDescent="0.25">
      <c r="A15" s="25">
        <v>7</v>
      </c>
      <c r="B15" s="26" t="s">
        <v>71</v>
      </c>
      <c r="C15" s="323">
        <v>0.03</v>
      </c>
    </row>
    <row r="16" spans="1:3" ht="18" customHeight="1" thickBot="1" x14ac:dyDescent="0.25">
      <c r="A16" s="25">
        <v>8</v>
      </c>
      <c r="B16" s="26" t="s">
        <v>72</v>
      </c>
      <c r="C16" s="323">
        <v>4.4999999999999998E-2</v>
      </c>
    </row>
    <row r="17" spans="1:3" ht="18" customHeight="1" thickBot="1" x14ac:dyDescent="0.25">
      <c r="A17" s="25">
        <v>9</v>
      </c>
      <c r="B17" s="26" t="s">
        <v>73</v>
      </c>
      <c r="C17" s="323">
        <v>6.9000000000000006E-2</v>
      </c>
    </row>
    <row r="18" spans="1:3" ht="18" customHeight="1" thickBot="1" x14ac:dyDescent="0.25">
      <c r="A18" s="27"/>
      <c r="B18" s="28" t="s">
        <v>74</v>
      </c>
      <c r="C18" s="29">
        <f>(((1+C9+C11+C12)*(1+C10)*(1+C17))/(1-(C13+C15+C16+C14))-1)</f>
        <v>0.25526959990038733</v>
      </c>
    </row>
    <row r="19" spans="1:3" x14ac:dyDescent="0.25">
      <c r="A19" s="23"/>
    </row>
    <row r="20" spans="1:3" x14ac:dyDescent="0.25">
      <c r="A20" s="414" t="s">
        <v>75</v>
      </c>
      <c r="B20" s="414"/>
    </row>
    <row r="21" spans="1:3" x14ac:dyDescent="0.25">
      <c r="A21" s="30"/>
    </row>
    <row r="22" spans="1:3" x14ac:dyDescent="0.25">
      <c r="A22" s="414" t="s">
        <v>76</v>
      </c>
      <c r="B22" s="414"/>
    </row>
    <row r="23" spans="1:3" x14ac:dyDescent="0.25">
      <c r="A23" s="414" t="s">
        <v>77</v>
      </c>
      <c r="B23" s="414"/>
    </row>
    <row r="24" spans="1:3" x14ac:dyDescent="0.25">
      <c r="A24" s="30"/>
    </row>
    <row r="25" spans="1:3" x14ac:dyDescent="0.25">
      <c r="A25" s="21" t="s">
        <v>78</v>
      </c>
    </row>
    <row r="26" spans="1:3" x14ac:dyDescent="0.25">
      <c r="A26" s="420" t="s">
        <v>79</v>
      </c>
      <c r="B26" s="420"/>
    </row>
    <row r="27" spans="1:3" x14ac:dyDescent="0.25">
      <c r="A27" s="420" t="s">
        <v>80</v>
      </c>
      <c r="B27" s="420"/>
    </row>
    <row r="28" spans="1:3" x14ac:dyDescent="0.25">
      <c r="A28" s="420" t="s">
        <v>81</v>
      </c>
      <c r="B28" s="420"/>
    </row>
    <row r="29" spans="1:3" x14ac:dyDescent="0.25">
      <c r="A29" s="420" t="s">
        <v>82</v>
      </c>
      <c r="B29" s="420"/>
    </row>
    <row r="30" spans="1:3" x14ac:dyDescent="0.25">
      <c r="A30" s="23"/>
    </row>
    <row r="31" spans="1:3" x14ac:dyDescent="0.25">
      <c r="A31" s="21" t="s">
        <v>83</v>
      </c>
    </row>
    <row r="32" spans="1:3" x14ac:dyDescent="0.25">
      <c r="A32" s="30"/>
    </row>
    <row r="33" spans="1:2" x14ac:dyDescent="0.25">
      <c r="A33" s="421" t="s">
        <v>267</v>
      </c>
      <c r="B33" s="421"/>
    </row>
    <row r="34" spans="1:2" x14ac:dyDescent="0.25">
      <c r="A34" s="422"/>
      <c r="B34" s="422"/>
    </row>
    <row r="35" spans="1:2" x14ac:dyDescent="0.25">
      <c r="A35" s="23"/>
    </row>
    <row r="36" spans="1:2" x14ac:dyDescent="0.25">
      <c r="A36" s="23"/>
    </row>
    <row r="37" spans="1:2" x14ac:dyDescent="0.25">
      <c r="A37" s="421" t="s">
        <v>267</v>
      </c>
      <c r="B37" s="421"/>
    </row>
    <row r="38" spans="1:2" x14ac:dyDescent="0.25">
      <c r="A38" s="423"/>
      <c r="B38" s="423"/>
    </row>
    <row r="39" spans="1:2" x14ac:dyDescent="0.25">
      <c r="A39" s="23"/>
    </row>
    <row r="40" spans="1:2" x14ac:dyDescent="0.25">
      <c r="A40" s="419"/>
      <c r="B40" s="419"/>
    </row>
    <row r="41" spans="1:2" x14ac:dyDescent="0.25">
      <c r="A41" s="419"/>
      <c r="B41" s="419"/>
    </row>
    <row r="42" spans="1:2" x14ac:dyDescent="0.25">
      <c r="A42" s="308"/>
    </row>
    <row r="43" spans="1:2" x14ac:dyDescent="0.25">
      <c r="A43" s="308"/>
    </row>
    <row r="44" spans="1:2" x14ac:dyDescent="0.25">
      <c r="A44" s="414"/>
      <c r="B44" s="414"/>
    </row>
    <row r="45" spans="1:2" x14ac:dyDescent="0.25">
      <c r="A45" s="424"/>
      <c r="B45" s="424"/>
    </row>
    <row r="46" spans="1:2" x14ac:dyDescent="0.25">
      <c r="A46" s="21"/>
    </row>
    <row r="47" spans="1:2" x14ac:dyDescent="0.25">
      <c r="A47" s="308"/>
    </row>
    <row r="48" spans="1:2" x14ac:dyDescent="0.25">
      <c r="A48" s="308"/>
    </row>
    <row r="49" spans="1:2" x14ac:dyDescent="0.25">
      <c r="A49" s="414"/>
      <c r="B49" s="414"/>
    </row>
    <row r="50" spans="1:2" x14ac:dyDescent="0.25">
      <c r="A50" s="424"/>
      <c r="B50" s="424"/>
    </row>
    <row r="51" spans="1:2" x14ac:dyDescent="0.25">
      <c r="A51" s="424"/>
      <c r="B51" s="424"/>
    </row>
  </sheetData>
  <mergeCells count="23">
    <mergeCell ref="A44:B44"/>
    <mergeCell ref="A45:B45"/>
    <mergeCell ref="A49:B49"/>
    <mergeCell ref="A50:B50"/>
    <mergeCell ref="A51:B51"/>
    <mergeCell ref="A40:B41"/>
    <mergeCell ref="A20:B20"/>
    <mergeCell ref="A22:B22"/>
    <mergeCell ref="A23:B23"/>
    <mergeCell ref="A26:B26"/>
    <mergeCell ref="A27:B27"/>
    <mergeCell ref="A28:B28"/>
    <mergeCell ref="A29:B29"/>
    <mergeCell ref="A33:B33"/>
    <mergeCell ref="A34:B34"/>
    <mergeCell ref="A37:B37"/>
    <mergeCell ref="A38:B38"/>
    <mergeCell ref="A3:C3"/>
    <mergeCell ref="A5:C5"/>
    <mergeCell ref="A7:A8"/>
    <mergeCell ref="B7:B8"/>
    <mergeCell ref="C7:C8"/>
    <mergeCell ref="A1:C2"/>
  </mergeCells>
  <pageMargins left="0.511811024" right="0.511811024" top="0.78740157499999996" bottom="0.78740157499999996" header="0.31496062000000002" footer="0.31496062000000002"/>
  <pageSetup paperSize="9" scale="9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view="pageBreakPreview" zoomScale="80" zoomScaleNormal="80" zoomScaleSheetLayoutView="80" workbookViewId="0">
      <selection activeCell="B149" sqref="B149"/>
    </sheetView>
  </sheetViews>
  <sheetFormatPr defaultRowHeight="15" x14ac:dyDescent="0.25"/>
  <cols>
    <col min="1" max="1" width="9.42578125" style="22" customWidth="1"/>
    <col min="2" max="2" width="72.5703125" style="22" customWidth="1"/>
    <col min="3" max="3" width="15.5703125" style="22" customWidth="1"/>
  </cols>
  <sheetData>
    <row r="1" spans="1:3" ht="15" customHeight="1" x14ac:dyDescent="0.2">
      <c r="A1" s="456" t="str">
        <f>'BDI-Obras'!A1:C2</f>
        <v>MINAS RIO ENGENHARIA E INCORPORACOES LTDA</v>
      </c>
      <c r="B1" s="456"/>
      <c r="C1" s="456"/>
    </row>
    <row r="2" spans="1:3" ht="15" customHeight="1" x14ac:dyDescent="0.2">
      <c r="A2" s="456"/>
      <c r="B2" s="456"/>
      <c r="C2" s="456"/>
    </row>
    <row r="3" spans="1:3" x14ac:dyDescent="0.2">
      <c r="A3" s="414" t="s">
        <v>694</v>
      </c>
      <c r="B3" s="414"/>
      <c r="C3" s="414"/>
    </row>
    <row r="4" spans="1:3" x14ac:dyDescent="0.25">
      <c r="A4" s="23"/>
    </row>
    <row r="5" spans="1:3" ht="30.75" customHeight="1" x14ac:dyDescent="0.2">
      <c r="A5" s="415" t="str">
        <f>'Planilha '!A9:I9</f>
        <v>INFRAESTRUTURA - FASE III - CAMPUS DE VARGINHA-MG</v>
      </c>
      <c r="B5" s="416"/>
      <c r="C5" s="416"/>
    </row>
    <row r="6" spans="1:3" ht="15.75" thickBot="1" x14ac:dyDescent="0.3">
      <c r="A6" s="24"/>
    </row>
    <row r="7" spans="1:3" ht="12.75" x14ac:dyDescent="0.2">
      <c r="A7" s="417" t="s">
        <v>62</v>
      </c>
      <c r="B7" s="417" t="s">
        <v>63</v>
      </c>
      <c r="C7" s="417" t="s">
        <v>64</v>
      </c>
    </row>
    <row r="8" spans="1:3" ht="13.5" thickBot="1" x14ac:dyDescent="0.25">
      <c r="A8" s="418"/>
      <c r="B8" s="418"/>
      <c r="C8" s="418"/>
    </row>
    <row r="9" spans="1:3" ht="18" customHeight="1" thickBot="1" x14ac:dyDescent="0.25">
      <c r="A9" s="25">
        <v>1</v>
      </c>
      <c r="B9" s="26" t="s">
        <v>65</v>
      </c>
      <c r="C9" s="323">
        <v>8.0000000000000002E-3</v>
      </c>
    </row>
    <row r="10" spans="1:3" ht="18" customHeight="1" thickBot="1" x14ac:dyDescent="0.25">
      <c r="A10" s="25">
        <v>2</v>
      </c>
      <c r="B10" s="26" t="s">
        <v>66</v>
      </c>
      <c r="C10" s="323">
        <v>8.0000000000000002E-3</v>
      </c>
    </row>
    <row r="11" spans="1:3" ht="18" customHeight="1" thickBot="1" x14ac:dyDescent="0.25">
      <c r="A11" s="25">
        <v>3</v>
      </c>
      <c r="B11" s="26" t="s">
        <v>67</v>
      </c>
      <c r="C11" s="323">
        <v>6.0000000000000001E-3</v>
      </c>
    </row>
    <row r="12" spans="1:3" ht="18" customHeight="1" thickBot="1" x14ac:dyDescent="0.25">
      <c r="A12" s="25">
        <v>4</v>
      </c>
      <c r="B12" s="26" t="s">
        <v>68</v>
      </c>
      <c r="C12" s="323">
        <v>6.0000000000000001E-3</v>
      </c>
    </row>
    <row r="13" spans="1:3" ht="18" customHeight="1" thickBot="1" x14ac:dyDescent="0.25">
      <c r="A13" s="25">
        <v>5</v>
      </c>
      <c r="B13" s="26" t="s">
        <v>69</v>
      </c>
      <c r="C13" s="323">
        <v>6.4999999999999997E-3</v>
      </c>
    </row>
    <row r="14" spans="1:3" ht="18" customHeight="1" thickBot="1" x14ac:dyDescent="0.25">
      <c r="A14" s="25">
        <v>6</v>
      </c>
      <c r="B14" s="26" t="s">
        <v>70</v>
      </c>
      <c r="C14" s="323">
        <v>1.4999999999999999E-2</v>
      </c>
    </row>
    <row r="15" spans="1:3" ht="18" customHeight="1" thickBot="1" x14ac:dyDescent="0.25">
      <c r="A15" s="25">
        <v>7</v>
      </c>
      <c r="B15" s="26" t="s">
        <v>71</v>
      </c>
      <c r="C15" s="323">
        <v>0.03</v>
      </c>
    </row>
    <row r="16" spans="1:3" ht="18" customHeight="1" thickBot="1" x14ac:dyDescent="0.25">
      <c r="A16" s="25">
        <v>8</v>
      </c>
      <c r="B16" s="26" t="s">
        <v>72</v>
      </c>
      <c r="C16" s="323">
        <v>4.4999999999999998E-2</v>
      </c>
    </row>
    <row r="17" spans="1:3" ht="18" customHeight="1" thickBot="1" x14ac:dyDescent="0.25">
      <c r="A17" s="25">
        <v>9</v>
      </c>
      <c r="B17" s="26" t="s">
        <v>73</v>
      </c>
      <c r="C17" s="323">
        <v>6.9000000000000006E-2</v>
      </c>
    </row>
    <row r="18" spans="1:3" ht="18" customHeight="1" thickBot="1" x14ac:dyDescent="0.25">
      <c r="A18" s="27"/>
      <c r="B18" s="28" t="s">
        <v>74</v>
      </c>
      <c r="C18" s="29">
        <f>(((1+C9+C11+C12)*(1+C10)*(1+C17))/(1-(C13+C15+C16+C14))-1)</f>
        <v>0.21649478693967894</v>
      </c>
    </row>
    <row r="19" spans="1:3" x14ac:dyDescent="0.25">
      <c r="A19" s="23"/>
    </row>
    <row r="20" spans="1:3" x14ac:dyDescent="0.25">
      <c r="A20" s="414" t="s">
        <v>75</v>
      </c>
      <c r="B20" s="414"/>
    </row>
    <row r="21" spans="1:3" x14ac:dyDescent="0.25">
      <c r="A21" s="30"/>
    </row>
    <row r="22" spans="1:3" x14ac:dyDescent="0.25">
      <c r="A22" s="414" t="s">
        <v>76</v>
      </c>
      <c r="B22" s="414"/>
    </row>
    <row r="23" spans="1:3" x14ac:dyDescent="0.25">
      <c r="A23" s="414" t="s">
        <v>77</v>
      </c>
      <c r="B23" s="414"/>
    </row>
    <row r="24" spans="1:3" x14ac:dyDescent="0.25">
      <c r="A24" s="30"/>
    </row>
    <row r="25" spans="1:3" x14ac:dyDescent="0.25">
      <c r="A25" s="21" t="s">
        <v>78</v>
      </c>
    </row>
    <row r="26" spans="1:3" x14ac:dyDescent="0.25">
      <c r="A26" s="420" t="s">
        <v>79</v>
      </c>
      <c r="B26" s="420"/>
    </row>
    <row r="27" spans="1:3" x14ac:dyDescent="0.25">
      <c r="A27" s="420" t="s">
        <v>80</v>
      </c>
      <c r="B27" s="420"/>
    </row>
    <row r="28" spans="1:3" x14ac:dyDescent="0.25">
      <c r="A28" s="420" t="s">
        <v>81</v>
      </c>
      <c r="B28" s="420"/>
    </row>
    <row r="29" spans="1:3" x14ac:dyDescent="0.25">
      <c r="A29" s="420" t="s">
        <v>82</v>
      </c>
      <c r="B29" s="420"/>
    </row>
    <row r="30" spans="1:3" x14ac:dyDescent="0.25">
      <c r="A30" s="23"/>
    </row>
    <row r="31" spans="1:3" x14ac:dyDescent="0.25">
      <c r="A31" s="21" t="s">
        <v>83</v>
      </c>
    </row>
    <row r="32" spans="1:3" x14ac:dyDescent="0.25">
      <c r="A32" s="30"/>
    </row>
    <row r="33" spans="1:2" x14ac:dyDescent="0.25">
      <c r="A33" s="421" t="s">
        <v>265</v>
      </c>
      <c r="B33" s="421"/>
    </row>
    <row r="34" spans="1:2" x14ac:dyDescent="0.25">
      <c r="A34" s="422"/>
      <c r="B34" s="422"/>
    </row>
    <row r="35" spans="1:2" x14ac:dyDescent="0.25">
      <c r="A35" s="23"/>
    </row>
    <row r="36" spans="1:2" x14ac:dyDescent="0.25">
      <c r="A36" s="23"/>
    </row>
    <row r="37" spans="1:2" x14ac:dyDescent="0.25">
      <c r="A37" s="421" t="s">
        <v>266</v>
      </c>
      <c r="B37" s="421"/>
    </row>
    <row r="38" spans="1:2" x14ac:dyDescent="0.25">
      <c r="A38" s="423"/>
      <c r="B38" s="423"/>
    </row>
    <row r="39" spans="1:2" x14ac:dyDescent="0.25">
      <c r="A39" s="23"/>
    </row>
    <row r="40" spans="1:2" x14ac:dyDescent="0.25">
      <c r="A40" s="419"/>
      <c r="B40" s="419"/>
    </row>
    <row r="41" spans="1:2" x14ac:dyDescent="0.25">
      <c r="A41" s="419"/>
      <c r="B41" s="419"/>
    </row>
    <row r="42" spans="1:2" x14ac:dyDescent="0.25">
      <c r="A42" s="31"/>
    </row>
    <row r="43" spans="1:2" x14ac:dyDescent="0.25">
      <c r="A43" s="31"/>
    </row>
    <row r="44" spans="1:2" x14ac:dyDescent="0.25">
      <c r="A44" s="414"/>
      <c r="B44" s="414"/>
    </row>
    <row r="45" spans="1:2" x14ac:dyDescent="0.25">
      <c r="A45" s="424"/>
      <c r="B45" s="424"/>
    </row>
    <row r="46" spans="1:2" x14ac:dyDescent="0.25">
      <c r="A46" s="21"/>
    </row>
    <row r="47" spans="1:2" x14ac:dyDescent="0.25">
      <c r="A47" s="31"/>
    </row>
    <row r="48" spans="1:2" x14ac:dyDescent="0.25">
      <c r="A48" s="31"/>
    </row>
    <row r="49" spans="1:2" x14ac:dyDescent="0.25">
      <c r="A49" s="414"/>
      <c r="B49" s="414"/>
    </row>
    <row r="50" spans="1:2" x14ac:dyDescent="0.25">
      <c r="A50" s="424"/>
      <c r="B50" s="424"/>
    </row>
    <row r="51" spans="1:2" x14ac:dyDescent="0.25">
      <c r="A51" s="424"/>
      <c r="B51" s="424"/>
    </row>
  </sheetData>
  <mergeCells count="23">
    <mergeCell ref="A3:C3"/>
    <mergeCell ref="A5:C5"/>
    <mergeCell ref="A7:A8"/>
    <mergeCell ref="B7:B8"/>
    <mergeCell ref="C7:C8"/>
    <mergeCell ref="A1:C2"/>
    <mergeCell ref="A40:B41"/>
    <mergeCell ref="A20:B20"/>
    <mergeCell ref="A22:B22"/>
    <mergeCell ref="A23:B23"/>
    <mergeCell ref="A26:B26"/>
    <mergeCell ref="A27:B27"/>
    <mergeCell ref="A28:B28"/>
    <mergeCell ref="A29:B29"/>
    <mergeCell ref="A33:B33"/>
    <mergeCell ref="A34:B34"/>
    <mergeCell ref="A37:B37"/>
    <mergeCell ref="A38:B38"/>
    <mergeCell ref="A44:B44"/>
    <mergeCell ref="A45:B45"/>
    <mergeCell ref="A49:B49"/>
    <mergeCell ref="A50:B50"/>
    <mergeCell ref="A51:B51"/>
  </mergeCells>
  <pageMargins left="0.511811024" right="0.511811024" top="0.78740157499999996" bottom="0.78740157499999996" header="0.31496062000000002" footer="0.31496062000000002"/>
  <pageSetup paperSize="9" scale="9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8"/>
  <sheetViews>
    <sheetView view="pageBreakPreview" zoomScale="90" zoomScaleNormal="100" zoomScaleSheetLayoutView="90" workbookViewId="0">
      <selection activeCell="O13" sqref="O13"/>
    </sheetView>
  </sheetViews>
  <sheetFormatPr defaultRowHeight="15.75" x14ac:dyDescent="0.2"/>
  <cols>
    <col min="1" max="1" width="19.7109375" style="330" customWidth="1"/>
    <col min="2" max="2" width="12.7109375" style="330" bestFit="1" customWidth="1"/>
    <col min="3" max="3" width="89.5703125" style="375" customWidth="1"/>
    <col min="4" max="4" width="5.42578125" style="330" bestFit="1" customWidth="1"/>
    <col min="5" max="5" width="14.85546875" style="402" bestFit="1" customWidth="1"/>
    <col min="6" max="6" width="15.85546875" style="388" customWidth="1"/>
    <col min="7" max="7" width="24" style="389" customWidth="1"/>
    <col min="8" max="8" width="10.140625" style="376" bestFit="1" customWidth="1"/>
    <col min="9" max="9" width="14" style="376" bestFit="1" customWidth="1"/>
    <col min="10" max="10" width="3.42578125" style="376" bestFit="1" customWidth="1"/>
    <col min="11" max="11" width="11.42578125" style="376" customWidth="1"/>
    <col min="12" max="16384" width="9.140625" style="330"/>
  </cols>
  <sheetData>
    <row r="1" spans="1:15" ht="87.75" customHeight="1" x14ac:dyDescent="0.2">
      <c r="A1" s="457" t="s">
        <v>691</v>
      </c>
      <c r="B1" s="458"/>
      <c r="C1" s="458"/>
      <c r="D1" s="458"/>
      <c r="E1" s="458"/>
      <c r="F1" s="458"/>
      <c r="G1" s="458"/>
      <c r="H1" s="458"/>
      <c r="I1" s="458"/>
      <c r="J1" s="458"/>
      <c r="K1" s="458"/>
    </row>
    <row r="2" spans="1:15" ht="47.25" x14ac:dyDescent="0.2">
      <c r="A2" s="331" t="s">
        <v>273</v>
      </c>
      <c r="B2" s="332">
        <v>90781</v>
      </c>
      <c r="C2" s="333" t="s">
        <v>274</v>
      </c>
      <c r="D2" s="334" t="s">
        <v>275</v>
      </c>
      <c r="E2" s="390"/>
      <c r="F2" s="385" t="s">
        <v>276</v>
      </c>
      <c r="G2" s="385" t="s">
        <v>277</v>
      </c>
      <c r="H2" s="346" t="s">
        <v>293</v>
      </c>
      <c r="I2" s="336" t="s">
        <v>294</v>
      </c>
      <c r="J2" s="337" t="s">
        <v>278</v>
      </c>
      <c r="K2" s="338">
        <v>25.199999999999996</v>
      </c>
    </row>
    <row r="3" spans="1:15" x14ac:dyDescent="0.2">
      <c r="A3" s="339" t="s">
        <v>279</v>
      </c>
      <c r="B3" s="340">
        <v>7592</v>
      </c>
      <c r="C3" s="341" t="s">
        <v>280</v>
      </c>
      <c r="D3" s="342" t="s">
        <v>275</v>
      </c>
      <c r="E3" s="391">
        <v>1</v>
      </c>
      <c r="F3" s="379">
        <v>23.400649116480345</v>
      </c>
      <c r="G3" s="381">
        <v>0</v>
      </c>
      <c r="H3" s="343">
        <v>23.4</v>
      </c>
      <c r="I3" s="343">
        <v>0</v>
      </c>
      <c r="J3" s="427"/>
      <c r="K3" s="428"/>
      <c r="N3" s="377"/>
      <c r="O3" s="377"/>
    </row>
    <row r="4" spans="1:15" x14ac:dyDescent="0.2">
      <c r="A4" s="339" t="s">
        <v>279</v>
      </c>
      <c r="B4" s="340">
        <v>37370</v>
      </c>
      <c r="C4" s="341" t="s">
        <v>281</v>
      </c>
      <c r="D4" s="342" t="s">
        <v>275</v>
      </c>
      <c r="E4" s="391">
        <v>1</v>
      </c>
      <c r="F4" s="379">
        <v>0.60887125856473134</v>
      </c>
      <c r="G4" s="381">
        <v>0</v>
      </c>
      <c r="H4" s="343">
        <v>0.61</v>
      </c>
      <c r="I4" s="343">
        <v>0</v>
      </c>
      <c r="J4" s="427"/>
      <c r="K4" s="428"/>
      <c r="N4" s="377"/>
      <c r="O4" s="377"/>
    </row>
    <row r="5" spans="1:15" x14ac:dyDescent="0.2">
      <c r="A5" s="339" t="s">
        <v>279</v>
      </c>
      <c r="B5" s="340">
        <v>37371</v>
      </c>
      <c r="C5" s="341" t="s">
        <v>282</v>
      </c>
      <c r="D5" s="342" t="s">
        <v>275</v>
      </c>
      <c r="E5" s="391">
        <v>1</v>
      </c>
      <c r="F5" s="379">
        <v>0.64522178146411824</v>
      </c>
      <c r="G5" s="381">
        <v>0</v>
      </c>
      <c r="H5" s="343">
        <v>0.65</v>
      </c>
      <c r="I5" s="343">
        <v>0</v>
      </c>
      <c r="J5" s="427"/>
      <c r="K5" s="428"/>
      <c r="N5" s="377"/>
      <c r="O5" s="377"/>
    </row>
    <row r="6" spans="1:15" x14ac:dyDescent="0.2">
      <c r="A6" s="339" t="s">
        <v>279</v>
      </c>
      <c r="B6" s="340">
        <v>37372</v>
      </c>
      <c r="C6" s="341" t="s">
        <v>283</v>
      </c>
      <c r="D6" s="342" t="s">
        <v>275</v>
      </c>
      <c r="E6" s="391">
        <v>1</v>
      </c>
      <c r="F6" s="379">
        <v>0.33624233681932925</v>
      </c>
      <c r="G6" s="381">
        <v>0</v>
      </c>
      <c r="H6" s="343">
        <v>0.34</v>
      </c>
      <c r="I6" s="343">
        <v>0</v>
      </c>
      <c r="J6" s="427"/>
      <c r="K6" s="428"/>
      <c r="N6" s="377"/>
      <c r="O6" s="377"/>
    </row>
    <row r="7" spans="1:15" x14ac:dyDescent="0.2">
      <c r="A7" s="339" t="s">
        <v>279</v>
      </c>
      <c r="B7" s="340">
        <v>37373</v>
      </c>
      <c r="C7" s="341" t="s">
        <v>284</v>
      </c>
      <c r="D7" s="342" t="s">
        <v>275</v>
      </c>
      <c r="E7" s="391">
        <v>1</v>
      </c>
      <c r="F7" s="379">
        <v>1.8175261449693472E-2</v>
      </c>
      <c r="G7" s="381">
        <v>0</v>
      </c>
      <c r="H7" s="343">
        <v>0.02</v>
      </c>
      <c r="I7" s="343">
        <v>0</v>
      </c>
      <c r="J7" s="427"/>
      <c r="K7" s="428"/>
      <c r="N7" s="377"/>
      <c r="O7" s="377"/>
    </row>
    <row r="8" spans="1:15" x14ac:dyDescent="0.2">
      <c r="A8" s="339" t="s">
        <v>285</v>
      </c>
      <c r="B8" s="340">
        <v>88237</v>
      </c>
      <c r="C8" s="341" t="s">
        <v>286</v>
      </c>
      <c r="D8" s="342" t="s">
        <v>275</v>
      </c>
      <c r="E8" s="391">
        <v>0.05</v>
      </c>
      <c r="F8" s="381">
        <v>0</v>
      </c>
      <c r="G8" s="379">
        <v>3.6350522899386943E-2</v>
      </c>
      <c r="H8" s="343">
        <v>0</v>
      </c>
      <c r="I8" s="343">
        <v>0</v>
      </c>
      <c r="J8" s="427"/>
      <c r="K8" s="428"/>
      <c r="N8" s="377"/>
      <c r="O8" s="377"/>
    </row>
    <row r="9" spans="1:15" x14ac:dyDescent="0.2">
      <c r="A9" s="339" t="s">
        <v>285</v>
      </c>
      <c r="B9" s="340">
        <v>95406</v>
      </c>
      <c r="C9" s="341" t="s">
        <v>287</v>
      </c>
      <c r="D9" s="342" t="s">
        <v>275</v>
      </c>
      <c r="E9" s="391">
        <v>1</v>
      </c>
      <c r="F9" s="381">
        <v>0</v>
      </c>
      <c r="G9" s="379">
        <v>0.18</v>
      </c>
      <c r="H9" s="343">
        <v>0</v>
      </c>
      <c r="I9" s="343">
        <v>0.18</v>
      </c>
      <c r="J9" s="427"/>
      <c r="K9" s="428"/>
      <c r="N9" s="377"/>
      <c r="O9" s="377"/>
    </row>
    <row r="10" spans="1:15" x14ac:dyDescent="0.2">
      <c r="A10" s="429"/>
      <c r="B10" s="429"/>
      <c r="C10" s="429"/>
      <c r="D10" s="429"/>
      <c r="E10" s="429"/>
      <c r="F10" s="429"/>
      <c r="G10" s="430"/>
      <c r="H10" s="345">
        <v>25.019999999999996</v>
      </c>
      <c r="I10" s="345">
        <v>0.18</v>
      </c>
      <c r="J10" s="427"/>
      <c r="K10" s="428"/>
    </row>
    <row r="11" spans="1:15" x14ac:dyDescent="0.2">
      <c r="A11" s="441" t="s">
        <v>288</v>
      </c>
      <c r="B11" s="441"/>
      <c r="C11" s="441"/>
      <c r="D11" s="441"/>
      <c r="E11" s="441"/>
      <c r="F11" s="441"/>
      <c r="G11" s="441"/>
      <c r="H11" s="441"/>
      <c r="I11" s="441"/>
      <c r="J11" s="441"/>
      <c r="K11" s="442"/>
    </row>
    <row r="12" spans="1:15" ht="47.25" x14ac:dyDescent="0.2">
      <c r="A12" s="331" t="s">
        <v>289</v>
      </c>
      <c r="B12" s="331" t="s">
        <v>290</v>
      </c>
      <c r="C12" s="333" t="s">
        <v>291</v>
      </c>
      <c r="D12" s="334" t="s">
        <v>292</v>
      </c>
      <c r="E12" s="390"/>
      <c r="F12" s="385" t="s">
        <v>276</v>
      </c>
      <c r="G12" s="385" t="s">
        <v>277</v>
      </c>
      <c r="H12" s="346" t="s">
        <v>293</v>
      </c>
      <c r="I12" s="336" t="s">
        <v>294</v>
      </c>
      <c r="J12" s="337" t="s">
        <v>278</v>
      </c>
      <c r="K12" s="347">
        <v>284.99</v>
      </c>
    </row>
    <row r="13" spans="1:15" ht="31.5" x14ac:dyDescent="0.2">
      <c r="A13" s="339" t="s">
        <v>279</v>
      </c>
      <c r="B13" s="340">
        <v>4417</v>
      </c>
      <c r="C13" s="348" t="s">
        <v>295</v>
      </c>
      <c r="D13" s="342" t="s">
        <v>296</v>
      </c>
      <c r="E13" s="391">
        <v>1</v>
      </c>
      <c r="F13" s="379">
        <v>4.05</v>
      </c>
      <c r="G13" s="381">
        <v>0</v>
      </c>
      <c r="H13" s="343">
        <v>4.05</v>
      </c>
      <c r="I13" s="343">
        <v>0</v>
      </c>
      <c r="J13" s="427"/>
      <c r="K13" s="428"/>
      <c r="N13" s="377"/>
      <c r="O13" s="377"/>
    </row>
    <row r="14" spans="1:15" x14ac:dyDescent="0.2">
      <c r="A14" s="339" t="s">
        <v>279</v>
      </c>
      <c r="B14" s="340">
        <v>4491</v>
      </c>
      <c r="C14" s="341" t="s">
        <v>297</v>
      </c>
      <c r="D14" s="342" t="s">
        <v>296</v>
      </c>
      <c r="E14" s="391">
        <v>4</v>
      </c>
      <c r="F14" s="379">
        <v>4.3802380093761268</v>
      </c>
      <c r="G14" s="381">
        <v>0</v>
      </c>
      <c r="H14" s="343">
        <v>17.52</v>
      </c>
      <c r="I14" s="343">
        <v>0</v>
      </c>
      <c r="J14" s="427"/>
      <c r="K14" s="428"/>
      <c r="N14" s="377"/>
      <c r="O14" s="377"/>
    </row>
    <row r="15" spans="1:15" ht="31.5" x14ac:dyDescent="0.2">
      <c r="A15" s="339" t="s">
        <v>279</v>
      </c>
      <c r="B15" s="340">
        <v>4813</v>
      </c>
      <c r="C15" s="341" t="s">
        <v>298</v>
      </c>
      <c r="D15" s="342" t="s">
        <v>292</v>
      </c>
      <c r="E15" s="391">
        <v>1</v>
      </c>
      <c r="F15" s="379">
        <v>222.64695275874502</v>
      </c>
      <c r="G15" s="381">
        <v>0</v>
      </c>
      <c r="H15" s="343">
        <v>222.65</v>
      </c>
      <c r="I15" s="343">
        <v>0</v>
      </c>
      <c r="J15" s="427"/>
      <c r="K15" s="428"/>
      <c r="N15" s="377"/>
      <c r="O15" s="377"/>
    </row>
    <row r="16" spans="1:15" x14ac:dyDescent="0.2">
      <c r="A16" s="339" t="s">
        <v>279</v>
      </c>
      <c r="B16" s="340">
        <v>5075</v>
      </c>
      <c r="C16" s="341" t="s">
        <v>299</v>
      </c>
      <c r="D16" s="342" t="s">
        <v>300</v>
      </c>
      <c r="E16" s="391">
        <v>0.11</v>
      </c>
      <c r="F16" s="379">
        <v>7.9789397764154337</v>
      </c>
      <c r="G16" s="381">
        <v>0</v>
      </c>
      <c r="H16" s="343">
        <v>0.88</v>
      </c>
      <c r="I16" s="343">
        <v>0</v>
      </c>
      <c r="J16" s="427"/>
      <c r="K16" s="428"/>
      <c r="N16" s="377"/>
      <c r="O16" s="377"/>
    </row>
    <row r="17" spans="1:15" x14ac:dyDescent="0.2">
      <c r="A17" s="339" t="s">
        <v>285</v>
      </c>
      <c r="B17" s="340">
        <v>88262</v>
      </c>
      <c r="C17" s="341" t="s">
        <v>301</v>
      </c>
      <c r="D17" s="342" t="s">
        <v>275</v>
      </c>
      <c r="E17" s="391">
        <v>1</v>
      </c>
      <c r="F17" s="381">
        <v>0</v>
      </c>
      <c r="G17" s="379">
        <v>15.56</v>
      </c>
      <c r="H17" s="343">
        <v>0</v>
      </c>
      <c r="I17" s="343">
        <v>15.56</v>
      </c>
      <c r="J17" s="427"/>
      <c r="K17" s="428"/>
      <c r="N17" s="377"/>
      <c r="O17" s="377"/>
    </row>
    <row r="18" spans="1:15" x14ac:dyDescent="0.2">
      <c r="A18" s="339" t="s">
        <v>285</v>
      </c>
      <c r="B18" s="340">
        <v>88316</v>
      </c>
      <c r="C18" s="341" t="s">
        <v>302</v>
      </c>
      <c r="D18" s="342" t="s">
        <v>275</v>
      </c>
      <c r="E18" s="391">
        <v>2</v>
      </c>
      <c r="F18" s="381">
        <v>0</v>
      </c>
      <c r="G18" s="379">
        <v>11.177785791561485</v>
      </c>
      <c r="H18" s="343">
        <v>0</v>
      </c>
      <c r="I18" s="343">
        <v>22.36</v>
      </c>
      <c r="J18" s="427"/>
      <c r="K18" s="428"/>
      <c r="N18" s="377"/>
      <c r="O18" s="377"/>
    </row>
    <row r="19" spans="1:15" ht="47.25" x14ac:dyDescent="0.2">
      <c r="A19" s="339" t="s">
        <v>285</v>
      </c>
      <c r="B19" s="340">
        <v>94962</v>
      </c>
      <c r="C19" s="348" t="s">
        <v>303</v>
      </c>
      <c r="D19" s="342" t="s">
        <v>304</v>
      </c>
      <c r="E19" s="391">
        <v>0.01</v>
      </c>
      <c r="F19" s="381">
        <v>0</v>
      </c>
      <c r="G19" s="379">
        <v>197.33790119004686</v>
      </c>
      <c r="H19" s="343">
        <v>0</v>
      </c>
      <c r="I19" s="343">
        <v>1.97</v>
      </c>
      <c r="J19" s="427"/>
      <c r="K19" s="428"/>
      <c r="N19" s="377"/>
      <c r="O19" s="377"/>
    </row>
    <row r="20" spans="1:15" x14ac:dyDescent="0.2">
      <c r="A20" s="433"/>
      <c r="B20" s="433"/>
      <c r="C20" s="433"/>
      <c r="D20" s="433"/>
      <c r="E20" s="433"/>
      <c r="F20" s="433"/>
      <c r="G20" s="434"/>
      <c r="H20" s="378">
        <v>245.1</v>
      </c>
      <c r="I20" s="378">
        <v>39.89</v>
      </c>
      <c r="J20" s="431">
        <v>284.99</v>
      </c>
      <c r="K20" s="432"/>
    </row>
    <row r="21" spans="1:15" ht="47.25" x14ac:dyDescent="0.2">
      <c r="A21" s="331" t="s">
        <v>289</v>
      </c>
      <c r="B21" s="332">
        <v>93207</v>
      </c>
      <c r="C21" s="350" t="s">
        <v>305</v>
      </c>
      <c r="D21" s="334" t="s">
        <v>292</v>
      </c>
      <c r="E21" s="390"/>
      <c r="F21" s="385" t="s">
        <v>306</v>
      </c>
      <c r="G21" s="385" t="s">
        <v>277</v>
      </c>
      <c r="H21" s="346" t="s">
        <v>293</v>
      </c>
      <c r="I21" s="336" t="s">
        <v>294</v>
      </c>
      <c r="J21" s="337" t="s">
        <v>278</v>
      </c>
      <c r="K21" s="347">
        <v>578.01999999999987</v>
      </c>
    </row>
    <row r="22" spans="1:15" ht="47.25" x14ac:dyDescent="0.2">
      <c r="A22" s="351" t="s">
        <v>279</v>
      </c>
      <c r="B22" s="352">
        <v>3080</v>
      </c>
      <c r="C22" s="341" t="s">
        <v>307</v>
      </c>
      <c r="D22" s="353" t="s">
        <v>308</v>
      </c>
      <c r="E22" s="392">
        <v>5.7799999999999997E-2</v>
      </c>
      <c r="F22" s="379">
        <v>33.578795528308689</v>
      </c>
      <c r="G22" s="380">
        <v>0</v>
      </c>
      <c r="H22" s="343">
        <v>1.94</v>
      </c>
      <c r="I22" s="343">
        <v>0</v>
      </c>
      <c r="J22" s="425"/>
      <c r="K22" s="426"/>
      <c r="N22" s="377"/>
      <c r="O22" s="377"/>
    </row>
    <row r="23" spans="1:15" ht="63" x14ac:dyDescent="0.2">
      <c r="A23" s="351" t="s">
        <v>279</v>
      </c>
      <c r="B23" s="352">
        <v>3097</v>
      </c>
      <c r="C23" s="348" t="s">
        <v>309</v>
      </c>
      <c r="D23" s="353" t="s">
        <v>308</v>
      </c>
      <c r="E23" s="392">
        <v>3.85E-2</v>
      </c>
      <c r="F23" s="379">
        <v>25.118211323476377</v>
      </c>
      <c r="G23" s="380">
        <v>0</v>
      </c>
      <c r="H23" s="343">
        <v>0.97</v>
      </c>
      <c r="I23" s="343">
        <v>0</v>
      </c>
      <c r="J23" s="425"/>
      <c r="K23" s="426"/>
      <c r="N23" s="377"/>
      <c r="O23" s="377"/>
    </row>
    <row r="24" spans="1:15" ht="31.5" x14ac:dyDescent="0.2">
      <c r="A24" s="339" t="s">
        <v>279</v>
      </c>
      <c r="B24" s="340">
        <v>10886</v>
      </c>
      <c r="C24" s="341" t="s">
        <v>310</v>
      </c>
      <c r="D24" s="342" t="s">
        <v>311</v>
      </c>
      <c r="E24" s="391">
        <v>1.9300000000000001E-2</v>
      </c>
      <c r="F24" s="379">
        <v>99.382329606923903</v>
      </c>
      <c r="G24" s="381">
        <v>0</v>
      </c>
      <c r="H24" s="343">
        <v>1.92</v>
      </c>
      <c r="I24" s="343">
        <v>0</v>
      </c>
      <c r="J24" s="427"/>
      <c r="K24" s="428"/>
      <c r="N24" s="377"/>
      <c r="O24" s="377"/>
    </row>
    <row r="25" spans="1:15" ht="31.5" x14ac:dyDescent="0.2">
      <c r="A25" s="339" t="s">
        <v>279</v>
      </c>
      <c r="B25" s="340">
        <v>10891</v>
      </c>
      <c r="C25" s="341" t="s">
        <v>312</v>
      </c>
      <c r="D25" s="342" t="s">
        <v>311</v>
      </c>
      <c r="E25" s="391">
        <v>1.9300000000000001E-2</v>
      </c>
      <c r="F25" s="379">
        <v>96.110782545979077</v>
      </c>
      <c r="G25" s="381">
        <v>0</v>
      </c>
      <c r="H25" s="343">
        <v>1.85</v>
      </c>
      <c r="I25" s="343">
        <v>0</v>
      </c>
      <c r="J25" s="427"/>
      <c r="K25" s="428"/>
      <c r="N25" s="377"/>
      <c r="O25" s="377"/>
    </row>
    <row r="26" spans="1:15" ht="47.25" x14ac:dyDescent="0.2">
      <c r="A26" s="339" t="s">
        <v>279</v>
      </c>
      <c r="B26" s="340">
        <v>11587</v>
      </c>
      <c r="C26" s="348" t="s">
        <v>313</v>
      </c>
      <c r="D26" s="342" t="s">
        <v>292</v>
      </c>
      <c r="E26" s="391">
        <v>0.99380000000000002</v>
      </c>
      <c r="F26" s="379">
        <v>31.468895015600754</v>
      </c>
      <c r="G26" s="381">
        <v>0</v>
      </c>
      <c r="H26" s="343">
        <v>31.27</v>
      </c>
      <c r="I26" s="343">
        <v>0</v>
      </c>
      <c r="J26" s="427"/>
      <c r="K26" s="428"/>
      <c r="N26" s="377"/>
      <c r="O26" s="377"/>
    </row>
    <row r="27" spans="1:15" x14ac:dyDescent="0.2">
      <c r="A27" s="339" t="s">
        <v>285</v>
      </c>
      <c r="B27" s="340">
        <v>72251</v>
      </c>
      <c r="C27" s="341" t="s">
        <v>314</v>
      </c>
      <c r="D27" s="342" t="s">
        <v>296</v>
      </c>
      <c r="E27" s="391">
        <v>0.19270000000000001</v>
      </c>
      <c r="F27" s="381">
        <v>0</v>
      </c>
      <c r="G27" s="379">
        <v>10.250847457627117</v>
      </c>
      <c r="H27" s="343">
        <v>0</v>
      </c>
      <c r="I27" s="343">
        <v>1.98</v>
      </c>
      <c r="J27" s="427"/>
      <c r="K27" s="428"/>
      <c r="N27" s="377"/>
      <c r="O27" s="377"/>
    </row>
    <row r="28" spans="1:15" x14ac:dyDescent="0.2">
      <c r="A28" s="339" t="s">
        <v>285</v>
      </c>
      <c r="B28" s="339" t="s">
        <v>315</v>
      </c>
      <c r="C28" s="341" t="s">
        <v>316</v>
      </c>
      <c r="D28" s="342" t="s">
        <v>296</v>
      </c>
      <c r="E28" s="391">
        <v>0.61670000000000003</v>
      </c>
      <c r="F28" s="381">
        <v>0</v>
      </c>
      <c r="G28" s="379">
        <v>1.272268301478543</v>
      </c>
      <c r="H28" s="343">
        <v>0</v>
      </c>
      <c r="I28" s="343">
        <v>0.78</v>
      </c>
      <c r="J28" s="427"/>
      <c r="K28" s="428"/>
      <c r="N28" s="377"/>
      <c r="O28" s="377"/>
    </row>
    <row r="29" spans="1:15" ht="31.5" x14ac:dyDescent="0.2">
      <c r="A29" s="339" t="s">
        <v>285</v>
      </c>
      <c r="B29" s="339" t="s">
        <v>317</v>
      </c>
      <c r="C29" s="341" t="s">
        <v>318</v>
      </c>
      <c r="D29" s="342" t="s">
        <v>292</v>
      </c>
      <c r="E29" s="391">
        <v>3.2399999999999998E-2</v>
      </c>
      <c r="F29" s="381">
        <v>0</v>
      </c>
      <c r="G29" s="379">
        <v>335.39718716191845</v>
      </c>
      <c r="H29" s="343">
        <v>0</v>
      </c>
      <c r="I29" s="343">
        <v>10.87</v>
      </c>
      <c r="J29" s="427"/>
      <c r="K29" s="428"/>
      <c r="N29" s="377"/>
      <c r="O29" s="377"/>
    </row>
    <row r="30" spans="1:15" ht="47.25" x14ac:dyDescent="0.2">
      <c r="A30" s="339" t="s">
        <v>285</v>
      </c>
      <c r="B30" s="339" t="s">
        <v>319</v>
      </c>
      <c r="C30" s="348" t="s">
        <v>320</v>
      </c>
      <c r="D30" s="342" t="s">
        <v>311</v>
      </c>
      <c r="E30" s="391">
        <v>0.1734</v>
      </c>
      <c r="F30" s="381">
        <v>0</v>
      </c>
      <c r="G30" s="379">
        <v>13.422430580598629</v>
      </c>
      <c r="H30" s="343">
        <v>0</v>
      </c>
      <c r="I30" s="343">
        <v>2.33</v>
      </c>
      <c r="J30" s="427"/>
      <c r="K30" s="428"/>
      <c r="N30" s="377"/>
      <c r="O30" s="377"/>
    </row>
    <row r="31" spans="1:15" ht="31.5" x14ac:dyDescent="0.2">
      <c r="A31" s="339" t="s">
        <v>285</v>
      </c>
      <c r="B31" s="339" t="s">
        <v>321</v>
      </c>
      <c r="C31" s="348" t="s">
        <v>322</v>
      </c>
      <c r="D31" s="342" t="s">
        <v>311</v>
      </c>
      <c r="E31" s="391">
        <v>1.9300000000000001E-2</v>
      </c>
      <c r="F31" s="381">
        <v>0</v>
      </c>
      <c r="G31" s="379">
        <v>165.17677605481427</v>
      </c>
      <c r="H31" s="343">
        <v>0</v>
      </c>
      <c r="I31" s="343">
        <v>3.19</v>
      </c>
      <c r="J31" s="427"/>
      <c r="K31" s="428"/>
      <c r="N31" s="377"/>
      <c r="O31" s="377"/>
    </row>
    <row r="32" spans="1:15" ht="31.5" x14ac:dyDescent="0.2">
      <c r="A32" s="339" t="s">
        <v>285</v>
      </c>
      <c r="B32" s="340">
        <v>83366</v>
      </c>
      <c r="C32" s="341" t="s">
        <v>323</v>
      </c>
      <c r="D32" s="342" t="s">
        <v>311</v>
      </c>
      <c r="E32" s="391">
        <v>1.9300000000000001E-2</v>
      </c>
      <c r="F32" s="381">
        <v>0</v>
      </c>
      <c r="G32" s="379">
        <v>45.947060944825097</v>
      </c>
      <c r="H32" s="343">
        <v>0</v>
      </c>
      <c r="I32" s="343">
        <v>0.89</v>
      </c>
      <c r="J32" s="427"/>
      <c r="K32" s="428"/>
      <c r="N32" s="377"/>
      <c r="O32" s="377"/>
    </row>
    <row r="33" spans="1:15" ht="63" x14ac:dyDescent="0.2">
      <c r="A33" s="351" t="s">
        <v>285</v>
      </c>
      <c r="B33" s="352">
        <v>83463</v>
      </c>
      <c r="C33" s="348" t="s">
        <v>324</v>
      </c>
      <c r="D33" s="353" t="s">
        <v>311</v>
      </c>
      <c r="E33" s="392">
        <v>1.9300000000000001E-2</v>
      </c>
      <c r="F33" s="380">
        <v>0</v>
      </c>
      <c r="G33" s="379">
        <v>225.20966462315181</v>
      </c>
      <c r="H33" s="343">
        <v>0</v>
      </c>
      <c r="I33" s="343">
        <v>4.3499999999999996</v>
      </c>
      <c r="J33" s="425"/>
      <c r="K33" s="426"/>
      <c r="N33" s="377"/>
      <c r="O33" s="377"/>
    </row>
    <row r="34" spans="1:15" ht="31.5" x14ac:dyDescent="0.2">
      <c r="A34" s="339" t="s">
        <v>285</v>
      </c>
      <c r="B34" s="340">
        <v>83518</v>
      </c>
      <c r="C34" s="341" t="s">
        <v>325</v>
      </c>
      <c r="D34" s="342" t="s">
        <v>304</v>
      </c>
      <c r="E34" s="391">
        <v>2.3900000000000001E-2</v>
      </c>
      <c r="F34" s="381">
        <v>0</v>
      </c>
      <c r="G34" s="379">
        <v>226.08207717273709</v>
      </c>
      <c r="H34" s="343">
        <v>0</v>
      </c>
      <c r="I34" s="343">
        <v>5.4</v>
      </c>
      <c r="J34" s="427"/>
      <c r="K34" s="428"/>
      <c r="N34" s="377"/>
      <c r="O34" s="377"/>
    </row>
    <row r="35" spans="1:15" ht="47.25" x14ac:dyDescent="0.2">
      <c r="A35" s="339" t="s">
        <v>285</v>
      </c>
      <c r="B35" s="340">
        <v>84024</v>
      </c>
      <c r="C35" s="348" t="s">
        <v>326</v>
      </c>
      <c r="D35" s="342" t="s">
        <v>292</v>
      </c>
      <c r="E35" s="391">
        <v>3.85E-2</v>
      </c>
      <c r="F35" s="381">
        <v>0</v>
      </c>
      <c r="G35" s="379">
        <v>27.453732419761991</v>
      </c>
      <c r="H35" s="343">
        <v>0</v>
      </c>
      <c r="I35" s="343">
        <v>1.06</v>
      </c>
      <c r="J35" s="427"/>
      <c r="K35" s="428"/>
      <c r="N35" s="377"/>
      <c r="O35" s="377"/>
    </row>
    <row r="36" spans="1:15" ht="47.25" x14ac:dyDescent="0.2">
      <c r="A36" s="339" t="s">
        <v>285</v>
      </c>
      <c r="B36" s="340">
        <v>84848</v>
      </c>
      <c r="C36" s="348" t="s">
        <v>327</v>
      </c>
      <c r="D36" s="342" t="s">
        <v>292</v>
      </c>
      <c r="E36" s="391">
        <v>9.64E-2</v>
      </c>
      <c r="F36" s="381">
        <v>0</v>
      </c>
      <c r="G36" s="379">
        <v>426.90054093040027</v>
      </c>
      <c r="H36" s="343">
        <v>0</v>
      </c>
      <c r="I36" s="343">
        <v>41.15</v>
      </c>
      <c r="J36" s="427"/>
      <c r="K36" s="428"/>
      <c r="N36" s="377"/>
      <c r="O36" s="377"/>
    </row>
    <row r="37" spans="1:15" ht="31.5" x14ac:dyDescent="0.2">
      <c r="A37" s="339" t="s">
        <v>285</v>
      </c>
      <c r="B37" s="340">
        <v>86888</v>
      </c>
      <c r="C37" s="348" t="s">
        <v>328</v>
      </c>
      <c r="D37" s="342" t="s">
        <v>311</v>
      </c>
      <c r="E37" s="391">
        <v>3.85E-2</v>
      </c>
      <c r="F37" s="381">
        <v>0</v>
      </c>
      <c r="G37" s="379">
        <v>341.82214208438512</v>
      </c>
      <c r="H37" s="343">
        <v>0</v>
      </c>
      <c r="I37" s="343">
        <v>13.16</v>
      </c>
      <c r="J37" s="427"/>
      <c r="K37" s="428"/>
      <c r="N37" s="377"/>
      <c r="O37" s="377"/>
    </row>
    <row r="38" spans="1:15" ht="63" x14ac:dyDescent="0.2">
      <c r="A38" s="339" t="s">
        <v>285</v>
      </c>
      <c r="B38" s="340">
        <v>86934</v>
      </c>
      <c r="C38" s="341" t="s">
        <v>329</v>
      </c>
      <c r="D38" s="342" t="s">
        <v>311</v>
      </c>
      <c r="E38" s="391">
        <v>1.9300000000000001E-2</v>
      </c>
      <c r="F38" s="380">
        <v>0</v>
      </c>
      <c r="G38" s="379">
        <v>239.73169852145691</v>
      </c>
      <c r="H38" s="343">
        <v>0</v>
      </c>
      <c r="I38" s="343">
        <v>4.63</v>
      </c>
      <c r="J38" s="425"/>
      <c r="K38" s="426"/>
      <c r="N38" s="377"/>
      <c r="O38" s="377"/>
    </row>
    <row r="39" spans="1:15" ht="63" x14ac:dyDescent="0.2">
      <c r="A39" s="351" t="s">
        <v>285</v>
      </c>
      <c r="B39" s="352">
        <v>86943</v>
      </c>
      <c r="C39" s="341" t="s">
        <v>330</v>
      </c>
      <c r="D39" s="353" t="s">
        <v>311</v>
      </c>
      <c r="E39" s="392">
        <v>3.85E-2</v>
      </c>
      <c r="F39" s="380">
        <v>0</v>
      </c>
      <c r="G39" s="379">
        <v>159.06080057699242</v>
      </c>
      <c r="H39" s="343">
        <v>0</v>
      </c>
      <c r="I39" s="343">
        <v>6.12</v>
      </c>
      <c r="J39" s="425"/>
      <c r="K39" s="426"/>
      <c r="N39" s="377"/>
      <c r="O39" s="377"/>
    </row>
    <row r="40" spans="1:15" ht="63" x14ac:dyDescent="0.2">
      <c r="A40" s="351" t="s">
        <v>285</v>
      </c>
      <c r="B40" s="352">
        <v>87877</v>
      </c>
      <c r="C40" s="348" t="s">
        <v>331</v>
      </c>
      <c r="D40" s="353" t="s">
        <v>292</v>
      </c>
      <c r="E40" s="392">
        <v>0.20469999999999999</v>
      </c>
      <c r="F40" s="380">
        <v>0</v>
      </c>
      <c r="G40" s="379">
        <v>6.1250631085467004</v>
      </c>
      <c r="H40" s="343">
        <v>0</v>
      </c>
      <c r="I40" s="343">
        <v>1.25</v>
      </c>
      <c r="J40" s="425"/>
      <c r="K40" s="426"/>
      <c r="N40" s="377"/>
      <c r="O40" s="377"/>
    </row>
    <row r="41" spans="1:15" ht="31.5" x14ac:dyDescent="0.2">
      <c r="A41" s="339" t="s">
        <v>285</v>
      </c>
      <c r="B41" s="340">
        <v>88487</v>
      </c>
      <c r="C41" s="348" t="s">
        <v>332</v>
      </c>
      <c r="D41" s="342" t="s">
        <v>292</v>
      </c>
      <c r="E41" s="391">
        <v>4.4976000000000003</v>
      </c>
      <c r="F41" s="381">
        <v>0</v>
      </c>
      <c r="G41" s="379">
        <v>6.6248827984132701</v>
      </c>
      <c r="H41" s="343">
        <v>0</v>
      </c>
      <c r="I41" s="343">
        <v>29.8</v>
      </c>
      <c r="J41" s="427"/>
      <c r="K41" s="428"/>
      <c r="N41" s="377"/>
      <c r="O41" s="377"/>
    </row>
    <row r="42" spans="1:15" ht="47.25" x14ac:dyDescent="0.2">
      <c r="A42" s="339" t="s">
        <v>285</v>
      </c>
      <c r="B42" s="340">
        <v>89168</v>
      </c>
      <c r="C42" s="341" t="s">
        <v>333</v>
      </c>
      <c r="D42" s="342" t="s">
        <v>292</v>
      </c>
      <c r="E42" s="391">
        <v>0.1023</v>
      </c>
      <c r="F42" s="380">
        <v>0</v>
      </c>
      <c r="G42" s="379">
        <v>49.800216372160108</v>
      </c>
      <c r="H42" s="343">
        <v>0</v>
      </c>
      <c r="I42" s="343">
        <v>5.09</v>
      </c>
      <c r="J42" s="425"/>
      <c r="K42" s="426"/>
      <c r="N42" s="377"/>
      <c r="O42" s="377"/>
    </row>
    <row r="43" spans="1:15" ht="63" x14ac:dyDescent="0.2">
      <c r="A43" s="351" t="s">
        <v>285</v>
      </c>
      <c r="B43" s="352">
        <v>89171</v>
      </c>
      <c r="C43" s="348" t="s">
        <v>334</v>
      </c>
      <c r="D43" s="353" t="s">
        <v>292</v>
      </c>
      <c r="E43" s="392">
        <v>8.0600000000000005E-2</v>
      </c>
      <c r="F43" s="380">
        <v>0</v>
      </c>
      <c r="G43" s="379">
        <v>26.090587811034979</v>
      </c>
      <c r="H43" s="343">
        <v>0</v>
      </c>
      <c r="I43" s="343">
        <v>2.1</v>
      </c>
      <c r="J43" s="425"/>
      <c r="K43" s="426"/>
      <c r="N43" s="377"/>
      <c r="O43" s="377"/>
    </row>
    <row r="44" spans="1:15" ht="78.75" x14ac:dyDescent="0.2">
      <c r="A44" s="351" t="s">
        <v>285</v>
      </c>
      <c r="B44" s="352">
        <v>89173</v>
      </c>
      <c r="C44" s="348" t="s">
        <v>335</v>
      </c>
      <c r="D44" s="353" t="s">
        <v>292</v>
      </c>
      <c r="E44" s="392">
        <v>0.20469999999999999</v>
      </c>
      <c r="F44" s="380">
        <v>0</v>
      </c>
      <c r="G44" s="382">
        <v>20.810674359899025</v>
      </c>
      <c r="H44" s="343">
        <v>0</v>
      </c>
      <c r="I44" s="343">
        <v>4.26</v>
      </c>
      <c r="J44" s="425"/>
      <c r="K44" s="426"/>
      <c r="N44" s="377"/>
      <c r="O44" s="377"/>
    </row>
    <row r="45" spans="1:15" ht="31.5" x14ac:dyDescent="0.2">
      <c r="A45" s="339" t="s">
        <v>285</v>
      </c>
      <c r="B45" s="340">
        <v>89482</v>
      </c>
      <c r="C45" s="348" t="s">
        <v>336</v>
      </c>
      <c r="D45" s="342" t="s">
        <v>311</v>
      </c>
      <c r="E45" s="391">
        <v>3.85E-2</v>
      </c>
      <c r="F45" s="381">
        <v>0</v>
      </c>
      <c r="G45" s="379">
        <v>14.512946267580238</v>
      </c>
      <c r="H45" s="343">
        <v>0</v>
      </c>
      <c r="I45" s="343">
        <v>0.56000000000000005</v>
      </c>
      <c r="J45" s="427"/>
      <c r="K45" s="428"/>
      <c r="N45" s="377"/>
      <c r="O45" s="377"/>
    </row>
    <row r="46" spans="1:15" ht="47.25" x14ac:dyDescent="0.2">
      <c r="A46" s="339" t="s">
        <v>285</v>
      </c>
      <c r="B46" s="340">
        <v>89711</v>
      </c>
      <c r="C46" s="348" t="s">
        <v>337</v>
      </c>
      <c r="D46" s="342" t="s">
        <v>296</v>
      </c>
      <c r="E46" s="391">
        <v>0.13880000000000001</v>
      </c>
      <c r="F46" s="381">
        <v>0</v>
      </c>
      <c r="G46" s="379">
        <v>11.30501262170934</v>
      </c>
      <c r="H46" s="343">
        <v>0</v>
      </c>
      <c r="I46" s="343">
        <v>1.57</v>
      </c>
      <c r="J46" s="427"/>
      <c r="K46" s="428"/>
      <c r="N46" s="377"/>
      <c r="O46" s="377"/>
    </row>
    <row r="47" spans="1:15" ht="47.25" x14ac:dyDescent="0.2">
      <c r="A47" s="339" t="s">
        <v>285</v>
      </c>
      <c r="B47" s="340">
        <v>89712</v>
      </c>
      <c r="C47" s="348" t="s">
        <v>338</v>
      </c>
      <c r="D47" s="342" t="s">
        <v>296</v>
      </c>
      <c r="E47" s="391">
        <v>0.12529999999999999</v>
      </c>
      <c r="F47" s="381">
        <v>0</v>
      </c>
      <c r="G47" s="379">
        <v>16.621276595744678</v>
      </c>
      <c r="H47" s="343">
        <v>0</v>
      </c>
      <c r="I47" s="343">
        <v>2.08</v>
      </c>
      <c r="J47" s="427"/>
      <c r="K47" s="428"/>
      <c r="N47" s="377"/>
      <c r="O47" s="377"/>
    </row>
    <row r="48" spans="1:15" ht="47.25" x14ac:dyDescent="0.2">
      <c r="A48" s="339" t="s">
        <v>285</v>
      </c>
      <c r="B48" s="340">
        <v>89714</v>
      </c>
      <c r="C48" s="348" t="s">
        <v>339</v>
      </c>
      <c r="D48" s="342" t="s">
        <v>296</v>
      </c>
      <c r="E48" s="391">
        <v>0.1472</v>
      </c>
      <c r="F48" s="381">
        <v>0</v>
      </c>
      <c r="G48" s="379">
        <v>31.906671474936889</v>
      </c>
      <c r="H48" s="343">
        <v>0</v>
      </c>
      <c r="I48" s="343">
        <v>4.7</v>
      </c>
      <c r="J48" s="427"/>
      <c r="K48" s="428"/>
      <c r="N48" s="377"/>
      <c r="O48" s="377"/>
    </row>
    <row r="49" spans="1:15" ht="47.25" x14ac:dyDescent="0.2">
      <c r="A49" s="351" t="s">
        <v>285</v>
      </c>
      <c r="B49" s="352">
        <v>89724</v>
      </c>
      <c r="C49" s="348" t="s">
        <v>340</v>
      </c>
      <c r="D49" s="353" t="s">
        <v>311</v>
      </c>
      <c r="E49" s="392">
        <v>7.7100000000000002E-2</v>
      </c>
      <c r="F49" s="380">
        <v>0</v>
      </c>
      <c r="G49" s="379">
        <v>4.6983050847457628</v>
      </c>
      <c r="H49" s="343">
        <v>0</v>
      </c>
      <c r="I49" s="343">
        <v>0.36</v>
      </c>
      <c r="J49" s="425"/>
      <c r="K49" s="426"/>
      <c r="N49" s="377"/>
      <c r="O49" s="377"/>
    </row>
    <row r="50" spans="1:15" ht="47.25" x14ac:dyDescent="0.2">
      <c r="A50" s="351" t="s">
        <v>285</v>
      </c>
      <c r="B50" s="352">
        <v>89726</v>
      </c>
      <c r="C50" s="348" t="s">
        <v>341</v>
      </c>
      <c r="D50" s="353" t="s">
        <v>311</v>
      </c>
      <c r="E50" s="392">
        <v>5.7799999999999997E-2</v>
      </c>
      <c r="F50" s="380">
        <v>0</v>
      </c>
      <c r="G50" s="379">
        <v>5.3526144969347271</v>
      </c>
      <c r="H50" s="343">
        <v>0</v>
      </c>
      <c r="I50" s="343">
        <v>0.31</v>
      </c>
      <c r="J50" s="425"/>
      <c r="K50" s="426"/>
      <c r="N50" s="377"/>
      <c r="O50" s="377"/>
    </row>
    <row r="51" spans="1:15" ht="47.25" x14ac:dyDescent="0.2">
      <c r="A51" s="351" t="s">
        <v>285</v>
      </c>
      <c r="B51" s="352">
        <v>89731</v>
      </c>
      <c r="C51" s="348" t="s">
        <v>342</v>
      </c>
      <c r="D51" s="353" t="s">
        <v>311</v>
      </c>
      <c r="E51" s="392">
        <v>1.9300000000000001E-2</v>
      </c>
      <c r="F51" s="380">
        <v>0</v>
      </c>
      <c r="G51" s="379">
        <v>6.1705012621709336</v>
      </c>
      <c r="H51" s="343">
        <v>0</v>
      </c>
      <c r="I51" s="343">
        <v>0.12</v>
      </c>
      <c r="J51" s="425"/>
      <c r="K51" s="426"/>
      <c r="N51" s="377"/>
      <c r="O51" s="377"/>
    </row>
    <row r="52" spans="1:15" ht="63" x14ac:dyDescent="0.2">
      <c r="A52" s="351" t="s">
        <v>285</v>
      </c>
      <c r="B52" s="352">
        <v>89748</v>
      </c>
      <c r="C52" s="348" t="s">
        <v>343</v>
      </c>
      <c r="D52" s="353" t="s">
        <v>311</v>
      </c>
      <c r="E52" s="392">
        <v>5.7799999999999997E-2</v>
      </c>
      <c r="F52" s="380">
        <v>0</v>
      </c>
      <c r="G52" s="379">
        <v>21.619473494410382</v>
      </c>
      <c r="H52" s="343">
        <v>0</v>
      </c>
      <c r="I52" s="343">
        <v>1.25</v>
      </c>
      <c r="J52" s="425"/>
      <c r="K52" s="426"/>
      <c r="N52" s="377"/>
      <c r="O52" s="377"/>
    </row>
    <row r="53" spans="1:15" ht="47.25" x14ac:dyDescent="0.2">
      <c r="A53" s="339" t="s">
        <v>285</v>
      </c>
      <c r="B53" s="340">
        <v>89784</v>
      </c>
      <c r="C53" s="348" t="s">
        <v>344</v>
      </c>
      <c r="D53" s="342" t="s">
        <v>311</v>
      </c>
      <c r="E53" s="391">
        <v>5.7799999999999997E-2</v>
      </c>
      <c r="F53" s="381">
        <v>0</v>
      </c>
      <c r="G53" s="379">
        <v>11.168698160836637</v>
      </c>
      <c r="H53" s="343">
        <v>0</v>
      </c>
      <c r="I53" s="343">
        <v>0.65</v>
      </c>
      <c r="J53" s="427"/>
      <c r="K53" s="428"/>
      <c r="N53" s="377"/>
      <c r="O53" s="377"/>
    </row>
    <row r="54" spans="1:15" ht="47.25" x14ac:dyDescent="0.2">
      <c r="A54" s="351" t="s">
        <v>285</v>
      </c>
      <c r="B54" s="352">
        <v>89796</v>
      </c>
      <c r="C54" s="341" t="s">
        <v>345</v>
      </c>
      <c r="D54" s="353" t="s">
        <v>311</v>
      </c>
      <c r="E54" s="392">
        <v>3.85E-2</v>
      </c>
      <c r="F54" s="380">
        <v>0</v>
      </c>
      <c r="G54" s="379">
        <v>23.037143887486476</v>
      </c>
      <c r="H54" s="343">
        <v>0</v>
      </c>
      <c r="I54" s="343">
        <v>0.89</v>
      </c>
      <c r="J54" s="425"/>
      <c r="K54" s="426"/>
      <c r="N54" s="377"/>
      <c r="O54" s="377"/>
    </row>
    <row r="55" spans="1:15" ht="63" x14ac:dyDescent="0.2">
      <c r="A55" s="339" t="s">
        <v>285</v>
      </c>
      <c r="B55" s="340">
        <v>89957</v>
      </c>
      <c r="C55" s="348" t="s">
        <v>346</v>
      </c>
      <c r="D55" s="342" t="s">
        <v>311</v>
      </c>
      <c r="E55" s="391">
        <v>9.64E-2</v>
      </c>
      <c r="F55" s="380">
        <v>0</v>
      </c>
      <c r="G55" s="379">
        <v>82.034042553191483</v>
      </c>
      <c r="H55" s="343">
        <v>0</v>
      </c>
      <c r="I55" s="343">
        <v>7.91</v>
      </c>
      <c r="J55" s="425"/>
      <c r="K55" s="426"/>
      <c r="N55" s="377"/>
      <c r="O55" s="377"/>
    </row>
    <row r="56" spans="1:15" ht="47.25" x14ac:dyDescent="0.2">
      <c r="A56" s="339" t="s">
        <v>285</v>
      </c>
      <c r="B56" s="340">
        <v>90443</v>
      </c>
      <c r="C56" s="348" t="s">
        <v>347</v>
      </c>
      <c r="D56" s="342" t="s">
        <v>296</v>
      </c>
      <c r="E56" s="391">
        <v>0.1002</v>
      </c>
      <c r="F56" s="381">
        <v>0</v>
      </c>
      <c r="G56" s="379">
        <v>7.8426253155427341</v>
      </c>
      <c r="H56" s="343">
        <v>0</v>
      </c>
      <c r="I56" s="343">
        <v>0.79</v>
      </c>
      <c r="J56" s="427"/>
      <c r="K56" s="428"/>
      <c r="N56" s="377"/>
      <c r="O56" s="377"/>
    </row>
    <row r="57" spans="1:15" ht="47.25" x14ac:dyDescent="0.2">
      <c r="A57" s="339" t="s">
        <v>285</v>
      </c>
      <c r="B57" s="340">
        <v>90466</v>
      </c>
      <c r="C57" s="348" t="s">
        <v>348</v>
      </c>
      <c r="D57" s="342" t="s">
        <v>296</v>
      </c>
      <c r="E57" s="391">
        <v>0.1002</v>
      </c>
      <c r="F57" s="381">
        <v>0</v>
      </c>
      <c r="G57" s="379">
        <v>7.6426974395961054</v>
      </c>
      <c r="H57" s="343">
        <v>0</v>
      </c>
      <c r="I57" s="343">
        <v>0.77</v>
      </c>
      <c r="J57" s="427"/>
      <c r="K57" s="428"/>
      <c r="N57" s="377"/>
      <c r="O57" s="377"/>
    </row>
    <row r="58" spans="1:15" ht="47.25" x14ac:dyDescent="0.2">
      <c r="A58" s="339" t="s">
        <v>285</v>
      </c>
      <c r="B58" s="340">
        <v>90820</v>
      </c>
      <c r="C58" s="348" t="s">
        <v>349</v>
      </c>
      <c r="D58" s="339" t="s">
        <v>311</v>
      </c>
      <c r="E58" s="391">
        <v>3.85E-2</v>
      </c>
      <c r="F58" s="381">
        <v>0</v>
      </c>
      <c r="G58" s="379">
        <v>283.51590335376846</v>
      </c>
      <c r="H58" s="343">
        <v>0</v>
      </c>
      <c r="I58" s="343">
        <v>10.92</v>
      </c>
      <c r="J58" s="427"/>
      <c r="K58" s="428"/>
      <c r="N58" s="377"/>
      <c r="O58" s="377"/>
    </row>
    <row r="59" spans="1:15" ht="47.25" x14ac:dyDescent="0.2">
      <c r="A59" s="339" t="s">
        <v>285</v>
      </c>
      <c r="B59" s="340">
        <v>90822</v>
      </c>
      <c r="C59" s="348" t="s">
        <v>350</v>
      </c>
      <c r="D59" s="339" t="s">
        <v>311</v>
      </c>
      <c r="E59" s="391">
        <v>5.7799999999999997E-2</v>
      </c>
      <c r="F59" s="381">
        <v>0</v>
      </c>
      <c r="G59" s="379">
        <v>299.86455102776779</v>
      </c>
      <c r="H59" s="343">
        <v>0</v>
      </c>
      <c r="I59" s="343">
        <v>17.329999999999998</v>
      </c>
      <c r="J59" s="427"/>
      <c r="K59" s="428"/>
      <c r="N59" s="377"/>
      <c r="O59" s="377"/>
    </row>
    <row r="60" spans="1:15" ht="47.25" x14ac:dyDescent="0.2">
      <c r="A60" s="339" t="s">
        <v>285</v>
      </c>
      <c r="B60" s="340">
        <v>91170</v>
      </c>
      <c r="C60" s="341" t="s">
        <v>351</v>
      </c>
      <c r="D60" s="339" t="s">
        <v>296</v>
      </c>
      <c r="E60" s="391">
        <v>0.53</v>
      </c>
      <c r="F60" s="380">
        <v>0</v>
      </c>
      <c r="G60" s="379">
        <v>1.4994590695997114</v>
      </c>
      <c r="H60" s="343">
        <v>0</v>
      </c>
      <c r="I60" s="343">
        <v>0.79</v>
      </c>
      <c r="J60" s="425"/>
      <c r="K60" s="426"/>
      <c r="N60" s="377"/>
      <c r="O60" s="377"/>
    </row>
    <row r="61" spans="1:15" ht="47.25" x14ac:dyDescent="0.2">
      <c r="A61" s="351" t="s">
        <v>285</v>
      </c>
      <c r="B61" s="352">
        <v>91173</v>
      </c>
      <c r="C61" s="341" t="s">
        <v>352</v>
      </c>
      <c r="D61" s="351" t="s">
        <v>296</v>
      </c>
      <c r="E61" s="392">
        <v>1.7343999999999999</v>
      </c>
      <c r="F61" s="380">
        <v>0</v>
      </c>
      <c r="G61" s="379">
        <v>0.75427335016227903</v>
      </c>
      <c r="H61" s="343">
        <v>0</v>
      </c>
      <c r="I61" s="343">
        <v>1.31</v>
      </c>
      <c r="J61" s="425"/>
      <c r="K61" s="426"/>
      <c r="N61" s="377"/>
      <c r="O61" s="377"/>
    </row>
    <row r="62" spans="1:15" ht="47.25" x14ac:dyDescent="0.2">
      <c r="A62" s="339" t="s">
        <v>285</v>
      </c>
      <c r="B62" s="340">
        <v>91862</v>
      </c>
      <c r="C62" s="348" t="s">
        <v>353</v>
      </c>
      <c r="D62" s="339" t="s">
        <v>296</v>
      </c>
      <c r="E62" s="391">
        <v>0.53</v>
      </c>
      <c r="F62" s="381">
        <v>0</v>
      </c>
      <c r="G62" s="379">
        <v>4.9800216372160113</v>
      </c>
      <c r="H62" s="343">
        <v>0</v>
      </c>
      <c r="I62" s="343">
        <v>2.64</v>
      </c>
      <c r="J62" s="427"/>
      <c r="K62" s="428"/>
      <c r="N62" s="377"/>
      <c r="O62" s="377"/>
    </row>
    <row r="63" spans="1:15" ht="47.25" x14ac:dyDescent="0.2">
      <c r="A63" s="339" t="s">
        <v>285</v>
      </c>
      <c r="B63" s="340">
        <v>91870</v>
      </c>
      <c r="C63" s="348" t="s">
        <v>354</v>
      </c>
      <c r="D63" s="339" t="s">
        <v>296</v>
      </c>
      <c r="E63" s="391">
        <v>1.7343999999999999</v>
      </c>
      <c r="F63" s="381">
        <v>0</v>
      </c>
      <c r="G63" s="379">
        <v>5.8887847097006851</v>
      </c>
      <c r="H63" s="343">
        <v>0</v>
      </c>
      <c r="I63" s="343">
        <v>10.210000000000001</v>
      </c>
      <c r="J63" s="427"/>
      <c r="K63" s="428"/>
      <c r="N63" s="377"/>
      <c r="O63" s="377"/>
    </row>
    <row r="64" spans="1:15" ht="31.5" x14ac:dyDescent="0.2">
      <c r="A64" s="339" t="s">
        <v>285</v>
      </c>
      <c r="B64" s="340">
        <v>91911</v>
      </c>
      <c r="C64" s="348" t="s">
        <v>355</v>
      </c>
      <c r="D64" s="339" t="s">
        <v>311</v>
      </c>
      <c r="E64" s="391">
        <v>0.19270000000000001</v>
      </c>
      <c r="F64" s="381">
        <v>0</v>
      </c>
      <c r="G64" s="379">
        <v>7.8062747926433458</v>
      </c>
      <c r="H64" s="343">
        <v>0</v>
      </c>
      <c r="I64" s="343">
        <v>1.5</v>
      </c>
      <c r="J64" s="427"/>
      <c r="K64" s="428"/>
      <c r="N64" s="377"/>
      <c r="O64" s="377"/>
    </row>
    <row r="65" spans="1:15" ht="31.5" x14ac:dyDescent="0.2">
      <c r="A65" s="339" t="s">
        <v>285</v>
      </c>
      <c r="B65" s="340">
        <v>91924</v>
      </c>
      <c r="C65" s="348" t="s">
        <v>356</v>
      </c>
      <c r="D65" s="339" t="s">
        <v>296</v>
      </c>
      <c r="E65" s="391">
        <v>1.4165000000000001</v>
      </c>
      <c r="F65" s="381">
        <v>0</v>
      </c>
      <c r="G65" s="379">
        <v>1.3631446087270103</v>
      </c>
      <c r="H65" s="343">
        <v>0</v>
      </c>
      <c r="I65" s="343">
        <v>1.93</v>
      </c>
      <c r="J65" s="427"/>
      <c r="K65" s="428"/>
      <c r="N65" s="377"/>
      <c r="O65" s="377"/>
    </row>
    <row r="66" spans="1:15" ht="31.5" x14ac:dyDescent="0.2">
      <c r="A66" s="339" t="s">
        <v>285</v>
      </c>
      <c r="B66" s="340">
        <v>91926</v>
      </c>
      <c r="C66" s="348" t="s">
        <v>357</v>
      </c>
      <c r="D66" s="339" t="s">
        <v>296</v>
      </c>
      <c r="E66" s="391">
        <v>3.4689000000000001</v>
      </c>
      <c r="F66" s="381">
        <v>0</v>
      </c>
      <c r="G66" s="379">
        <v>1.9901911287414351</v>
      </c>
      <c r="H66" s="343">
        <v>0</v>
      </c>
      <c r="I66" s="343">
        <v>6.9</v>
      </c>
      <c r="J66" s="427"/>
      <c r="K66" s="428"/>
      <c r="N66" s="377"/>
      <c r="O66" s="377"/>
    </row>
    <row r="67" spans="1:15" ht="47.25" x14ac:dyDescent="0.2">
      <c r="A67" s="339" t="s">
        <v>285</v>
      </c>
      <c r="B67" s="340">
        <v>91928</v>
      </c>
      <c r="C67" s="348" t="s">
        <v>358</v>
      </c>
      <c r="D67" s="339" t="s">
        <v>296</v>
      </c>
      <c r="E67" s="391">
        <v>2.0234999999999999</v>
      </c>
      <c r="F67" s="381">
        <v>0</v>
      </c>
      <c r="G67" s="379">
        <v>3.1715831229715108</v>
      </c>
      <c r="H67" s="343">
        <v>0</v>
      </c>
      <c r="I67" s="343">
        <v>6.42</v>
      </c>
      <c r="J67" s="427"/>
      <c r="K67" s="428"/>
      <c r="N67" s="377"/>
      <c r="O67" s="377"/>
    </row>
    <row r="68" spans="1:15" ht="31.5" x14ac:dyDescent="0.2">
      <c r="A68" s="339" t="s">
        <v>285</v>
      </c>
      <c r="B68" s="340">
        <v>91937</v>
      </c>
      <c r="C68" s="348" t="s">
        <v>359</v>
      </c>
      <c r="D68" s="339" t="s">
        <v>311</v>
      </c>
      <c r="E68" s="391">
        <v>0.1734</v>
      </c>
      <c r="F68" s="381">
        <v>0</v>
      </c>
      <c r="G68" s="379">
        <v>6.8429859358095921</v>
      </c>
      <c r="H68" s="343">
        <v>0</v>
      </c>
      <c r="I68" s="343">
        <v>1.19</v>
      </c>
      <c r="J68" s="427"/>
      <c r="K68" s="428"/>
      <c r="N68" s="377"/>
      <c r="O68" s="377"/>
    </row>
    <row r="69" spans="1:15" ht="47.25" x14ac:dyDescent="0.2">
      <c r="A69" s="339" t="s">
        <v>285</v>
      </c>
      <c r="B69" s="340">
        <v>91945</v>
      </c>
      <c r="C69" s="348" t="s">
        <v>360</v>
      </c>
      <c r="D69" s="339" t="s">
        <v>311</v>
      </c>
      <c r="E69" s="391">
        <v>5.7799999999999997E-2</v>
      </c>
      <c r="F69" s="381">
        <v>0</v>
      </c>
      <c r="G69" s="379">
        <v>5.7252073566534438</v>
      </c>
      <c r="H69" s="343">
        <v>0</v>
      </c>
      <c r="I69" s="343">
        <v>0.33</v>
      </c>
      <c r="J69" s="427"/>
      <c r="K69" s="428"/>
      <c r="N69" s="377"/>
      <c r="O69" s="377"/>
    </row>
    <row r="70" spans="1:15" ht="31.5" x14ac:dyDescent="0.2">
      <c r="A70" s="339" t="s">
        <v>285</v>
      </c>
      <c r="B70" s="340">
        <v>92000</v>
      </c>
      <c r="C70" s="348" t="s">
        <v>361</v>
      </c>
      <c r="D70" s="339" t="s">
        <v>311</v>
      </c>
      <c r="E70" s="391">
        <v>7.7100000000000002E-2</v>
      </c>
      <c r="F70" s="381">
        <v>0</v>
      </c>
      <c r="G70" s="379">
        <v>16.348647673999277</v>
      </c>
      <c r="H70" s="343">
        <v>0</v>
      </c>
      <c r="I70" s="343">
        <v>1.26</v>
      </c>
      <c r="J70" s="427"/>
      <c r="K70" s="428"/>
      <c r="N70" s="377"/>
      <c r="O70" s="377"/>
    </row>
    <row r="71" spans="1:15" ht="31.5" x14ac:dyDescent="0.2">
      <c r="A71" s="339" t="s">
        <v>285</v>
      </c>
      <c r="B71" s="340">
        <v>92008</v>
      </c>
      <c r="C71" s="348" t="s">
        <v>362</v>
      </c>
      <c r="D71" s="339" t="s">
        <v>311</v>
      </c>
      <c r="E71" s="391">
        <v>0.1542</v>
      </c>
      <c r="F71" s="381">
        <v>0</v>
      </c>
      <c r="G71" s="379">
        <v>26.199639379733139</v>
      </c>
      <c r="H71" s="343">
        <v>0</v>
      </c>
      <c r="I71" s="343">
        <v>4.04</v>
      </c>
      <c r="J71" s="427"/>
      <c r="K71" s="428"/>
      <c r="N71" s="377"/>
      <c r="O71" s="377"/>
    </row>
    <row r="72" spans="1:15" ht="31.5" x14ac:dyDescent="0.2">
      <c r="A72" s="339" t="s">
        <v>285</v>
      </c>
      <c r="B72" s="340">
        <v>92023</v>
      </c>
      <c r="C72" s="348" t="s">
        <v>363</v>
      </c>
      <c r="D72" s="339" t="s">
        <v>311</v>
      </c>
      <c r="E72" s="391">
        <v>0.13489999999999999</v>
      </c>
      <c r="F72" s="381">
        <v>0</v>
      </c>
      <c r="G72" s="379">
        <v>27.344680851063828</v>
      </c>
      <c r="H72" s="343">
        <v>0</v>
      </c>
      <c r="I72" s="343">
        <v>3.69</v>
      </c>
      <c r="J72" s="427"/>
      <c r="K72" s="428"/>
      <c r="N72" s="377"/>
      <c r="O72" s="377"/>
    </row>
    <row r="73" spans="1:15" ht="63" x14ac:dyDescent="0.2">
      <c r="A73" s="351" t="s">
        <v>285</v>
      </c>
      <c r="B73" s="352">
        <v>92543</v>
      </c>
      <c r="C73" s="348" t="s">
        <v>364</v>
      </c>
      <c r="D73" s="351" t="s">
        <v>292</v>
      </c>
      <c r="E73" s="392">
        <v>1.3621000000000001</v>
      </c>
      <c r="F73" s="380">
        <v>0</v>
      </c>
      <c r="G73" s="379">
        <v>12.531842769563648</v>
      </c>
      <c r="H73" s="343">
        <v>0</v>
      </c>
      <c r="I73" s="343">
        <v>17.07</v>
      </c>
      <c r="J73" s="425"/>
      <c r="K73" s="426"/>
      <c r="N73" s="377"/>
      <c r="O73" s="377"/>
    </row>
    <row r="74" spans="1:15" x14ac:dyDescent="0.2">
      <c r="A74" s="339" t="s">
        <v>285</v>
      </c>
      <c r="B74" s="340">
        <v>93040</v>
      </c>
      <c r="C74" s="341" t="s">
        <v>365</v>
      </c>
      <c r="D74" s="339" t="s">
        <v>311</v>
      </c>
      <c r="E74" s="391">
        <v>3.85E-2</v>
      </c>
      <c r="F74" s="381">
        <v>0</v>
      </c>
      <c r="G74" s="379">
        <v>9.0149296790479614</v>
      </c>
      <c r="H74" s="343">
        <v>0</v>
      </c>
      <c r="I74" s="343">
        <v>0.35</v>
      </c>
      <c r="J74" s="427"/>
      <c r="K74" s="428"/>
      <c r="N74" s="377"/>
      <c r="O74" s="377"/>
    </row>
    <row r="75" spans="1:15" ht="31.5" x14ac:dyDescent="0.2">
      <c r="A75" s="339" t="s">
        <v>285</v>
      </c>
      <c r="B75" s="340">
        <v>93044</v>
      </c>
      <c r="C75" s="348" t="s">
        <v>366</v>
      </c>
      <c r="D75" s="339" t="s">
        <v>311</v>
      </c>
      <c r="E75" s="391">
        <v>3.85E-2</v>
      </c>
      <c r="F75" s="381">
        <v>0</v>
      </c>
      <c r="G75" s="379">
        <v>10.114532996754418</v>
      </c>
      <c r="H75" s="343">
        <v>0</v>
      </c>
      <c r="I75" s="343">
        <v>0.39</v>
      </c>
      <c r="J75" s="427"/>
      <c r="K75" s="428"/>
      <c r="N75" s="377"/>
      <c r="O75" s="377"/>
    </row>
    <row r="76" spans="1:15" ht="31.5" x14ac:dyDescent="0.2">
      <c r="A76" s="339" t="s">
        <v>285</v>
      </c>
      <c r="B76" s="340">
        <v>93358</v>
      </c>
      <c r="C76" s="341" t="s">
        <v>367</v>
      </c>
      <c r="D76" s="339" t="s">
        <v>304</v>
      </c>
      <c r="E76" s="391">
        <v>2.3300000000000001E-2</v>
      </c>
      <c r="F76" s="381">
        <v>0</v>
      </c>
      <c r="G76" s="379">
        <v>44.21132347637937</v>
      </c>
      <c r="H76" s="343">
        <v>0</v>
      </c>
      <c r="I76" s="343">
        <v>1.03</v>
      </c>
      <c r="J76" s="427"/>
      <c r="K76" s="428"/>
      <c r="N76" s="377"/>
      <c r="O76" s="377"/>
    </row>
    <row r="77" spans="1:15" ht="63" x14ac:dyDescent="0.2">
      <c r="A77" s="351" t="s">
        <v>285</v>
      </c>
      <c r="B77" s="352">
        <v>94210</v>
      </c>
      <c r="C77" s="348" t="s">
        <v>368</v>
      </c>
      <c r="D77" s="351" t="s">
        <v>292</v>
      </c>
      <c r="E77" s="392">
        <v>1.3621000000000001</v>
      </c>
      <c r="F77" s="380">
        <v>0</v>
      </c>
      <c r="G77" s="379">
        <v>26.89938694554634</v>
      </c>
      <c r="H77" s="343">
        <v>0</v>
      </c>
      <c r="I77" s="343">
        <v>36.64</v>
      </c>
      <c r="J77" s="425"/>
      <c r="K77" s="426"/>
      <c r="N77" s="377"/>
      <c r="O77" s="377"/>
    </row>
    <row r="78" spans="1:15" ht="31.5" x14ac:dyDescent="0.2">
      <c r="A78" s="339" t="s">
        <v>285</v>
      </c>
      <c r="B78" s="340">
        <v>94559</v>
      </c>
      <c r="C78" s="348" t="s">
        <v>369</v>
      </c>
      <c r="D78" s="339" t="s">
        <v>292</v>
      </c>
      <c r="E78" s="391">
        <v>2.8899999999999999E-2</v>
      </c>
      <c r="F78" s="381">
        <v>0</v>
      </c>
      <c r="G78" s="379">
        <v>368.4398124774612</v>
      </c>
      <c r="H78" s="343">
        <v>0</v>
      </c>
      <c r="I78" s="343">
        <v>10.65</v>
      </c>
      <c r="J78" s="427"/>
      <c r="K78" s="428"/>
      <c r="N78" s="377"/>
      <c r="O78" s="377"/>
    </row>
    <row r="79" spans="1:15" x14ac:dyDescent="0.2">
      <c r="A79" s="339" t="s">
        <v>285</v>
      </c>
      <c r="B79" s="340">
        <v>95240</v>
      </c>
      <c r="C79" s="341" t="s">
        <v>370</v>
      </c>
      <c r="D79" s="339" t="s">
        <v>292</v>
      </c>
      <c r="E79" s="391">
        <v>5.4000000000000003E-3</v>
      </c>
      <c r="F79" s="381">
        <v>0</v>
      </c>
      <c r="G79" s="379">
        <v>9.5692751532636127</v>
      </c>
      <c r="H79" s="343">
        <v>0</v>
      </c>
      <c r="I79" s="343">
        <v>0.05</v>
      </c>
      <c r="J79" s="427"/>
      <c r="K79" s="428"/>
      <c r="N79" s="377"/>
      <c r="O79" s="377"/>
    </row>
    <row r="80" spans="1:15" ht="31.5" x14ac:dyDescent="0.2">
      <c r="A80" s="339" t="s">
        <v>285</v>
      </c>
      <c r="B80" s="340">
        <v>95241</v>
      </c>
      <c r="C80" s="348" t="s">
        <v>371</v>
      </c>
      <c r="D80" s="339" t="s">
        <v>292</v>
      </c>
      <c r="E80" s="391">
        <v>1.3559000000000001</v>
      </c>
      <c r="F80" s="381">
        <v>0</v>
      </c>
      <c r="G80" s="379">
        <v>15.957879552830867</v>
      </c>
      <c r="H80" s="343">
        <v>0</v>
      </c>
      <c r="I80" s="343">
        <v>21.64</v>
      </c>
      <c r="J80" s="427"/>
      <c r="K80" s="428"/>
      <c r="N80" s="377"/>
      <c r="O80" s="377"/>
    </row>
    <row r="81" spans="1:15" ht="47.25" x14ac:dyDescent="0.2">
      <c r="A81" s="339" t="s">
        <v>285</v>
      </c>
      <c r="B81" s="340">
        <v>95805</v>
      </c>
      <c r="C81" s="348" t="s">
        <v>372</v>
      </c>
      <c r="D81" s="339" t="s">
        <v>311</v>
      </c>
      <c r="E81" s="391">
        <v>0.28910000000000002</v>
      </c>
      <c r="F81" s="381">
        <v>0</v>
      </c>
      <c r="G81" s="379">
        <v>15.012765957446808</v>
      </c>
      <c r="H81" s="343">
        <v>0</v>
      </c>
      <c r="I81" s="343">
        <v>4.34</v>
      </c>
      <c r="J81" s="427"/>
      <c r="K81" s="428"/>
      <c r="N81" s="377"/>
      <c r="O81" s="377"/>
    </row>
    <row r="82" spans="1:15" ht="47.25" x14ac:dyDescent="0.2">
      <c r="A82" s="339" t="s">
        <v>285</v>
      </c>
      <c r="B82" s="340">
        <v>95811</v>
      </c>
      <c r="C82" s="348" t="s">
        <v>373</v>
      </c>
      <c r="D82" s="339" t="s">
        <v>311</v>
      </c>
      <c r="E82" s="391">
        <v>0.13489999999999999</v>
      </c>
      <c r="F82" s="381">
        <v>0</v>
      </c>
      <c r="G82" s="379">
        <v>10.096357735304723</v>
      </c>
      <c r="H82" s="343">
        <v>0</v>
      </c>
      <c r="I82" s="343">
        <v>1.36</v>
      </c>
      <c r="J82" s="427"/>
      <c r="K82" s="428"/>
      <c r="N82" s="377"/>
      <c r="O82" s="377"/>
    </row>
    <row r="83" spans="1:15" x14ac:dyDescent="0.2">
      <c r="A83" s="339" t="s">
        <v>285</v>
      </c>
      <c r="B83" s="340">
        <v>96985</v>
      </c>
      <c r="C83" s="341" t="s">
        <v>374</v>
      </c>
      <c r="D83" s="339" t="s">
        <v>311</v>
      </c>
      <c r="E83" s="391">
        <v>3.85E-2</v>
      </c>
      <c r="F83" s="381">
        <v>0</v>
      </c>
      <c r="G83" s="379">
        <v>32.888135593220333</v>
      </c>
      <c r="H83" s="343">
        <v>0</v>
      </c>
      <c r="I83" s="343">
        <v>1.27</v>
      </c>
      <c r="J83" s="427"/>
      <c r="K83" s="428"/>
      <c r="N83" s="377"/>
      <c r="O83" s="377"/>
    </row>
    <row r="84" spans="1:15" x14ac:dyDescent="0.2">
      <c r="A84" s="339" t="s">
        <v>285</v>
      </c>
      <c r="B84" s="340">
        <v>96995</v>
      </c>
      <c r="C84" s="341" t="s">
        <v>375</v>
      </c>
      <c r="D84" s="339" t="s">
        <v>304</v>
      </c>
      <c r="E84" s="391">
        <v>6.0000000000000001E-3</v>
      </c>
      <c r="F84" s="381">
        <v>0</v>
      </c>
      <c r="G84" s="379">
        <v>26.808510638297872</v>
      </c>
      <c r="H84" s="343">
        <v>0</v>
      </c>
      <c r="I84" s="343">
        <v>0.16</v>
      </c>
      <c r="J84" s="427"/>
      <c r="K84" s="428"/>
      <c r="N84" s="377"/>
      <c r="O84" s="377"/>
    </row>
    <row r="85" spans="1:15" ht="47.25" x14ac:dyDescent="0.2">
      <c r="A85" s="339" t="s">
        <v>285</v>
      </c>
      <c r="B85" s="340">
        <v>97586</v>
      </c>
      <c r="C85" s="348" t="s">
        <v>376</v>
      </c>
      <c r="D85" s="339" t="s">
        <v>311</v>
      </c>
      <c r="E85" s="391">
        <v>0.11559999999999999</v>
      </c>
      <c r="F85" s="381">
        <v>0</v>
      </c>
      <c r="G85" s="379">
        <v>61.505084745762716</v>
      </c>
      <c r="H85" s="343">
        <v>0</v>
      </c>
      <c r="I85" s="343">
        <v>7.11</v>
      </c>
      <c r="J85" s="427"/>
      <c r="K85" s="428"/>
      <c r="N85" s="377"/>
      <c r="O85" s="377"/>
    </row>
    <row r="86" spans="1:15" ht="31.5" x14ac:dyDescent="0.2">
      <c r="A86" s="339" t="s">
        <v>285</v>
      </c>
      <c r="B86" s="340">
        <v>97593</v>
      </c>
      <c r="C86" s="348" t="s">
        <v>377</v>
      </c>
      <c r="D86" s="339" t="s">
        <v>311</v>
      </c>
      <c r="E86" s="391">
        <v>7.7100000000000002E-2</v>
      </c>
      <c r="F86" s="381">
        <v>0</v>
      </c>
      <c r="G86" s="379">
        <v>57.815506671474928</v>
      </c>
      <c r="H86" s="343">
        <v>0</v>
      </c>
      <c r="I86" s="343">
        <v>4.46</v>
      </c>
      <c r="J86" s="427"/>
      <c r="K86" s="428"/>
      <c r="N86" s="377"/>
      <c r="O86" s="377"/>
    </row>
    <row r="87" spans="1:15" ht="47.25" x14ac:dyDescent="0.2">
      <c r="A87" s="339" t="s">
        <v>285</v>
      </c>
      <c r="B87" s="340">
        <v>97886</v>
      </c>
      <c r="C87" s="348" t="s">
        <v>378</v>
      </c>
      <c r="D87" s="339" t="s">
        <v>311</v>
      </c>
      <c r="E87" s="391">
        <v>3.85E-2</v>
      </c>
      <c r="F87" s="381">
        <v>0</v>
      </c>
      <c r="G87" s="379">
        <v>93.18456545257844</v>
      </c>
      <c r="H87" s="343">
        <v>0</v>
      </c>
      <c r="I87" s="343">
        <v>3.59</v>
      </c>
      <c r="J87" s="427"/>
      <c r="K87" s="428"/>
      <c r="N87" s="377"/>
      <c r="O87" s="377"/>
    </row>
    <row r="88" spans="1:15" ht="47.25" x14ac:dyDescent="0.2">
      <c r="A88" s="339" t="s">
        <v>285</v>
      </c>
      <c r="B88" s="340">
        <v>98441</v>
      </c>
      <c r="C88" s="348" t="s">
        <v>379</v>
      </c>
      <c r="D88" s="339" t="s">
        <v>292</v>
      </c>
      <c r="E88" s="391">
        <v>0.2979</v>
      </c>
      <c r="F88" s="381">
        <v>0</v>
      </c>
      <c r="G88" s="379">
        <v>77.871907681211681</v>
      </c>
      <c r="H88" s="343">
        <v>0</v>
      </c>
      <c r="I88" s="343">
        <v>23.2</v>
      </c>
      <c r="J88" s="427"/>
      <c r="K88" s="428"/>
      <c r="N88" s="377"/>
      <c r="O88" s="377"/>
    </row>
    <row r="89" spans="1:15" ht="47.25" x14ac:dyDescent="0.2">
      <c r="A89" s="339" t="s">
        <v>285</v>
      </c>
      <c r="B89" s="340">
        <v>98442</v>
      </c>
      <c r="C89" s="348" t="s">
        <v>380</v>
      </c>
      <c r="D89" s="339" t="s">
        <v>292</v>
      </c>
      <c r="E89" s="391">
        <v>0.34289999999999998</v>
      </c>
      <c r="F89" s="381">
        <v>0</v>
      </c>
      <c r="G89" s="379">
        <v>79.798485394879194</v>
      </c>
      <c r="H89" s="343">
        <v>0</v>
      </c>
      <c r="I89" s="343">
        <v>27.36</v>
      </c>
      <c r="J89" s="427"/>
      <c r="K89" s="428"/>
      <c r="N89" s="377"/>
      <c r="O89" s="377"/>
    </row>
    <row r="90" spans="1:15" ht="47.25" x14ac:dyDescent="0.2">
      <c r="A90" s="339" t="s">
        <v>285</v>
      </c>
      <c r="B90" s="340">
        <v>98443</v>
      </c>
      <c r="C90" s="348" t="s">
        <v>381</v>
      </c>
      <c r="D90" s="339" t="s">
        <v>292</v>
      </c>
      <c r="E90" s="391">
        <v>0.15809999999999999</v>
      </c>
      <c r="F90" s="381">
        <v>0</v>
      </c>
      <c r="G90" s="379">
        <v>68.166318067075366</v>
      </c>
      <c r="H90" s="343">
        <v>0</v>
      </c>
      <c r="I90" s="343">
        <v>10.78</v>
      </c>
      <c r="J90" s="427"/>
      <c r="K90" s="428"/>
      <c r="N90" s="377"/>
      <c r="O90" s="377"/>
    </row>
    <row r="91" spans="1:15" ht="47.25" x14ac:dyDescent="0.2">
      <c r="A91" s="339" t="s">
        <v>285</v>
      </c>
      <c r="B91" s="340">
        <v>98444</v>
      </c>
      <c r="C91" s="348" t="s">
        <v>382</v>
      </c>
      <c r="D91" s="339" t="s">
        <v>292</v>
      </c>
      <c r="E91" s="391">
        <v>0.182</v>
      </c>
      <c r="F91" s="381">
        <v>0</v>
      </c>
      <c r="G91" s="379">
        <v>69.538550306527213</v>
      </c>
      <c r="H91" s="343">
        <v>0</v>
      </c>
      <c r="I91" s="343">
        <v>12.66</v>
      </c>
      <c r="J91" s="427"/>
      <c r="K91" s="428"/>
      <c r="N91" s="377"/>
      <c r="O91" s="377"/>
    </row>
    <row r="92" spans="1:15" ht="47.25" x14ac:dyDescent="0.2">
      <c r="A92" s="339" t="s">
        <v>285</v>
      </c>
      <c r="B92" s="340">
        <v>98445</v>
      </c>
      <c r="C92" s="348" t="s">
        <v>383</v>
      </c>
      <c r="D92" s="339" t="s">
        <v>292</v>
      </c>
      <c r="E92" s="391">
        <v>0.46539999999999998</v>
      </c>
      <c r="F92" s="381">
        <v>0</v>
      </c>
      <c r="G92" s="379">
        <v>93.10277677605481</v>
      </c>
      <c r="H92" s="343">
        <v>0</v>
      </c>
      <c r="I92" s="343">
        <v>43.33</v>
      </c>
      <c r="J92" s="427"/>
      <c r="K92" s="428"/>
      <c r="N92" s="377"/>
      <c r="O92" s="377"/>
    </row>
    <row r="93" spans="1:15" ht="47.25" x14ac:dyDescent="0.2">
      <c r="A93" s="339" t="s">
        <v>285</v>
      </c>
      <c r="B93" s="340">
        <v>98446</v>
      </c>
      <c r="C93" s="348" t="s">
        <v>384</v>
      </c>
      <c r="D93" s="339" t="s">
        <v>292</v>
      </c>
      <c r="E93" s="391">
        <v>0.3629</v>
      </c>
      <c r="F93" s="381">
        <v>0</v>
      </c>
      <c r="G93" s="379">
        <v>119.21153984853949</v>
      </c>
      <c r="H93" s="343">
        <v>0</v>
      </c>
      <c r="I93" s="343">
        <v>43.26</v>
      </c>
      <c r="J93" s="427"/>
      <c r="K93" s="428"/>
      <c r="N93" s="377"/>
      <c r="O93" s="377"/>
    </row>
    <row r="94" spans="1:15" ht="47.25" x14ac:dyDescent="0.2">
      <c r="A94" s="339" t="s">
        <v>285</v>
      </c>
      <c r="B94" s="340">
        <v>98447</v>
      </c>
      <c r="C94" s="348" t="s">
        <v>385</v>
      </c>
      <c r="D94" s="339" t="s">
        <v>292</v>
      </c>
      <c r="E94" s="391">
        <v>0.247</v>
      </c>
      <c r="F94" s="381">
        <v>0</v>
      </c>
      <c r="G94" s="379">
        <v>79.643995672556798</v>
      </c>
      <c r="H94" s="343">
        <v>0</v>
      </c>
      <c r="I94" s="343">
        <v>19.670000000000002</v>
      </c>
      <c r="J94" s="427"/>
      <c r="K94" s="428"/>
      <c r="N94" s="377"/>
      <c r="O94" s="377"/>
    </row>
    <row r="95" spans="1:15" ht="47.25" x14ac:dyDescent="0.2">
      <c r="A95" s="339" t="s">
        <v>285</v>
      </c>
      <c r="B95" s="340">
        <v>98448</v>
      </c>
      <c r="C95" s="348" t="s">
        <v>386</v>
      </c>
      <c r="D95" s="339" t="s">
        <v>292</v>
      </c>
      <c r="E95" s="391">
        <v>0.18884936842105593</v>
      </c>
      <c r="F95" s="381">
        <v>0</v>
      </c>
      <c r="G95" s="379">
        <v>99.900324558240172</v>
      </c>
      <c r="H95" s="343">
        <v>0</v>
      </c>
      <c r="I95" s="343">
        <v>18.87</v>
      </c>
      <c r="J95" s="427"/>
      <c r="K95" s="428"/>
      <c r="N95" s="377"/>
      <c r="O95" s="377"/>
    </row>
    <row r="96" spans="1:15" x14ac:dyDescent="0.2">
      <c r="A96" s="433"/>
      <c r="B96" s="433"/>
      <c r="C96" s="433"/>
      <c r="D96" s="433"/>
      <c r="E96" s="434"/>
      <c r="F96" s="381"/>
      <c r="G96" s="381"/>
      <c r="H96" s="378">
        <v>37.950000000000003</v>
      </c>
      <c r="I96" s="378">
        <v>540.06999999999982</v>
      </c>
      <c r="J96" s="444">
        <v>578.01999999999987</v>
      </c>
      <c r="K96" s="432"/>
    </row>
    <row r="97" spans="1:15" ht="47.25" x14ac:dyDescent="0.2">
      <c r="A97" s="354" t="s">
        <v>387</v>
      </c>
      <c r="B97" s="354" t="s">
        <v>388</v>
      </c>
      <c r="C97" s="355" t="s">
        <v>389</v>
      </c>
      <c r="D97" s="354" t="s">
        <v>292</v>
      </c>
      <c r="E97" s="390"/>
      <c r="F97" s="385" t="s">
        <v>276</v>
      </c>
      <c r="G97" s="385" t="s">
        <v>277</v>
      </c>
      <c r="H97" s="346" t="s">
        <v>293</v>
      </c>
      <c r="I97" s="336" t="s">
        <v>294</v>
      </c>
      <c r="J97" s="337" t="s">
        <v>278</v>
      </c>
      <c r="K97" s="338">
        <v>0.42000000000000004</v>
      </c>
    </row>
    <row r="98" spans="1:15" ht="47.25" x14ac:dyDescent="0.2">
      <c r="A98" s="339" t="s">
        <v>285</v>
      </c>
      <c r="B98" s="340">
        <v>5932</v>
      </c>
      <c r="C98" s="348" t="s">
        <v>390</v>
      </c>
      <c r="D98" s="339" t="s">
        <v>391</v>
      </c>
      <c r="E98" s="391">
        <v>3.0000000000000001E-3</v>
      </c>
      <c r="F98" s="381">
        <v>0</v>
      </c>
      <c r="G98" s="379">
        <v>131.97057338622429</v>
      </c>
      <c r="H98" s="343">
        <v>0</v>
      </c>
      <c r="I98" s="343">
        <v>0.4</v>
      </c>
      <c r="J98" s="427"/>
      <c r="K98" s="428"/>
      <c r="N98" s="377"/>
      <c r="O98" s="377"/>
    </row>
    <row r="99" spans="1:15" x14ac:dyDescent="0.2">
      <c r="A99" s="339" t="s">
        <v>285</v>
      </c>
      <c r="B99" s="340">
        <v>88316</v>
      </c>
      <c r="C99" s="341" t="s">
        <v>302</v>
      </c>
      <c r="D99" s="339" t="s">
        <v>275</v>
      </c>
      <c r="E99" s="391">
        <v>2E-3</v>
      </c>
      <c r="F99" s="381">
        <v>0</v>
      </c>
      <c r="G99" s="379">
        <v>11.177785791561485</v>
      </c>
      <c r="H99" s="343">
        <v>0</v>
      </c>
      <c r="I99" s="343">
        <v>0.02</v>
      </c>
      <c r="J99" s="427"/>
      <c r="K99" s="428"/>
      <c r="N99" s="377"/>
      <c r="O99" s="377"/>
    </row>
    <row r="100" spans="1:15" x14ac:dyDescent="0.2">
      <c r="A100" s="429"/>
      <c r="B100" s="429"/>
      <c r="C100" s="429"/>
      <c r="D100" s="429"/>
      <c r="E100" s="429"/>
      <c r="F100" s="429"/>
      <c r="G100" s="430"/>
      <c r="H100" s="349">
        <v>0</v>
      </c>
      <c r="I100" s="378">
        <v>0.42000000000000004</v>
      </c>
      <c r="J100" s="435">
        <v>0.42000000000000004</v>
      </c>
      <c r="K100" s="436"/>
      <c r="N100" s="377"/>
      <c r="O100" s="377"/>
    </row>
    <row r="101" spans="1:15" x14ac:dyDescent="0.2">
      <c r="A101" s="446" t="s">
        <v>392</v>
      </c>
      <c r="B101" s="446"/>
      <c r="C101" s="446"/>
      <c r="D101" s="446"/>
      <c r="E101" s="446"/>
      <c r="F101" s="446"/>
      <c r="G101" s="446"/>
      <c r="H101" s="446"/>
      <c r="I101" s="446"/>
      <c r="J101" s="446"/>
      <c r="K101" s="447"/>
    </row>
    <row r="102" spans="1:15" x14ac:dyDescent="0.2">
      <c r="A102" s="452"/>
      <c r="B102" s="452"/>
      <c r="C102" s="452"/>
      <c r="D102" s="452"/>
      <c r="E102" s="452"/>
      <c r="F102" s="452"/>
      <c r="G102" s="453"/>
      <c r="H102" s="344"/>
      <c r="I102" s="344"/>
      <c r="J102" s="427"/>
      <c r="K102" s="428"/>
    </row>
    <row r="103" spans="1:15" ht="47.25" x14ac:dyDescent="0.2">
      <c r="A103" s="331" t="s">
        <v>393</v>
      </c>
      <c r="B103" s="332">
        <v>79473</v>
      </c>
      <c r="C103" s="333" t="s">
        <v>394</v>
      </c>
      <c r="D103" s="331" t="s">
        <v>304</v>
      </c>
      <c r="E103" s="390"/>
      <c r="F103" s="385" t="s">
        <v>276</v>
      </c>
      <c r="G103" s="385" t="s">
        <v>277</v>
      </c>
      <c r="H103" s="346" t="s">
        <v>293</v>
      </c>
      <c r="I103" s="336" t="s">
        <v>294</v>
      </c>
      <c r="J103" s="337" t="s">
        <v>278</v>
      </c>
      <c r="K103" s="347">
        <v>4.4400000000000004</v>
      </c>
    </row>
    <row r="104" spans="1:15" ht="47.25" x14ac:dyDescent="0.2">
      <c r="A104" s="339" t="s">
        <v>285</v>
      </c>
      <c r="B104" s="340">
        <v>5847</v>
      </c>
      <c r="C104" s="348" t="s">
        <v>395</v>
      </c>
      <c r="D104" s="339" t="s">
        <v>391</v>
      </c>
      <c r="E104" s="391">
        <v>3.0224250000000001E-2</v>
      </c>
      <c r="F104" s="381"/>
      <c r="G104" s="379">
        <v>147.02000000000001</v>
      </c>
      <c r="H104" s="343">
        <v>0</v>
      </c>
      <c r="I104" s="343">
        <v>4.4400000000000004</v>
      </c>
      <c r="J104" s="427"/>
      <c r="K104" s="428"/>
      <c r="N104" s="377"/>
      <c r="O104" s="377"/>
    </row>
    <row r="105" spans="1:15" x14ac:dyDescent="0.2">
      <c r="A105" s="433"/>
      <c r="B105" s="433"/>
      <c r="C105" s="433"/>
      <c r="D105" s="433"/>
      <c r="E105" s="434"/>
      <c r="F105" s="381"/>
      <c r="G105" s="381"/>
      <c r="H105" s="349">
        <v>0</v>
      </c>
      <c r="I105" s="378">
        <v>4.4400000000000004</v>
      </c>
      <c r="J105" s="435">
        <v>4.4400000000000004</v>
      </c>
      <c r="K105" s="436"/>
    </row>
    <row r="106" spans="1:15" ht="47.25" x14ac:dyDescent="0.2">
      <c r="A106" s="331" t="s">
        <v>393</v>
      </c>
      <c r="B106" s="332">
        <v>83336</v>
      </c>
      <c r="C106" s="350" t="s">
        <v>396</v>
      </c>
      <c r="D106" s="331" t="s">
        <v>304</v>
      </c>
      <c r="E106" s="390"/>
      <c r="F106" s="385" t="s">
        <v>276</v>
      </c>
      <c r="G106" s="385" t="s">
        <v>277</v>
      </c>
      <c r="H106" s="346" t="s">
        <v>293</v>
      </c>
      <c r="I106" s="336" t="s">
        <v>294</v>
      </c>
      <c r="J106" s="383" t="s">
        <v>278</v>
      </c>
      <c r="K106" s="384">
        <v>3.4000000000000004</v>
      </c>
    </row>
    <row r="107" spans="1:15" x14ac:dyDescent="0.2">
      <c r="A107" s="339" t="s">
        <v>285</v>
      </c>
      <c r="B107" s="340">
        <v>88316</v>
      </c>
      <c r="C107" s="341" t="s">
        <v>302</v>
      </c>
      <c r="D107" s="339" t="s">
        <v>275</v>
      </c>
      <c r="E107" s="391">
        <v>7.1428000000000005E-2</v>
      </c>
      <c r="F107" s="381">
        <v>0</v>
      </c>
      <c r="G107" s="379">
        <v>11.177785791561485</v>
      </c>
      <c r="H107" s="343">
        <v>0</v>
      </c>
      <c r="I107" s="343">
        <v>0.8</v>
      </c>
      <c r="J107" s="448"/>
      <c r="K107" s="449"/>
      <c r="N107" s="377"/>
      <c r="O107" s="377"/>
    </row>
    <row r="108" spans="1:15" ht="47.25" x14ac:dyDescent="0.2">
      <c r="A108" s="339" t="s">
        <v>285</v>
      </c>
      <c r="B108" s="340">
        <v>90991</v>
      </c>
      <c r="C108" s="348" t="s">
        <v>397</v>
      </c>
      <c r="D108" s="339" t="s">
        <v>391</v>
      </c>
      <c r="E108" s="391">
        <v>2.3809E-2</v>
      </c>
      <c r="F108" s="381">
        <v>0</v>
      </c>
      <c r="G108" s="379">
        <v>109.69679047962494</v>
      </c>
      <c r="H108" s="343">
        <v>0</v>
      </c>
      <c r="I108" s="343">
        <v>2.61</v>
      </c>
      <c r="J108" s="448"/>
      <c r="K108" s="449"/>
      <c r="N108" s="377"/>
      <c r="O108" s="377"/>
    </row>
    <row r="109" spans="1:15" x14ac:dyDescent="0.2">
      <c r="A109" s="356"/>
      <c r="B109" s="356"/>
      <c r="C109" s="356"/>
      <c r="D109" s="356"/>
      <c r="E109" s="393"/>
      <c r="F109" s="381"/>
      <c r="G109" s="381"/>
      <c r="H109" s="349">
        <v>0</v>
      </c>
      <c r="I109" s="378">
        <v>3.4000000000000004</v>
      </c>
      <c r="J109" s="450">
        <v>3.4000000000000004</v>
      </c>
      <c r="K109" s="451"/>
    </row>
    <row r="110" spans="1:15" ht="63" x14ac:dyDescent="0.2">
      <c r="A110" s="331" t="s">
        <v>393</v>
      </c>
      <c r="B110" s="332">
        <v>89889</v>
      </c>
      <c r="C110" s="350" t="s">
        <v>398</v>
      </c>
      <c r="D110" s="331" t="s">
        <v>304</v>
      </c>
      <c r="E110" s="390"/>
      <c r="F110" s="385" t="s">
        <v>276</v>
      </c>
      <c r="G110" s="385" t="s">
        <v>277</v>
      </c>
      <c r="H110" s="357" t="s">
        <v>293</v>
      </c>
      <c r="I110" s="358" t="s">
        <v>294</v>
      </c>
      <c r="J110" s="359" t="s">
        <v>278</v>
      </c>
      <c r="K110" s="360">
        <v>7.06</v>
      </c>
    </row>
    <row r="111" spans="1:15" ht="31.5" x14ac:dyDescent="0.2">
      <c r="A111" s="339" t="s">
        <v>285</v>
      </c>
      <c r="B111" s="340">
        <v>5631</v>
      </c>
      <c r="C111" s="348" t="s">
        <v>399</v>
      </c>
      <c r="D111" s="339" t="s">
        <v>391</v>
      </c>
      <c r="E111" s="391">
        <v>1.14E-2</v>
      </c>
      <c r="F111" s="381">
        <v>0</v>
      </c>
      <c r="G111" s="379">
        <v>112.25041471330688</v>
      </c>
      <c r="H111" s="343">
        <v>0</v>
      </c>
      <c r="I111" s="343">
        <v>1.28</v>
      </c>
      <c r="J111" s="427"/>
      <c r="K111" s="428"/>
      <c r="N111" s="377"/>
      <c r="O111" s="377"/>
    </row>
    <row r="112" spans="1:15" ht="31.5" x14ac:dyDescent="0.2">
      <c r="A112" s="339" t="s">
        <v>285</v>
      </c>
      <c r="B112" s="340">
        <v>5632</v>
      </c>
      <c r="C112" s="348" t="s">
        <v>400</v>
      </c>
      <c r="D112" s="339" t="s">
        <v>401</v>
      </c>
      <c r="E112" s="391">
        <v>2.8999999999999998E-3</v>
      </c>
      <c r="F112" s="381">
        <v>0</v>
      </c>
      <c r="G112" s="379">
        <v>42.475586007933643</v>
      </c>
      <c r="H112" s="343">
        <v>0</v>
      </c>
      <c r="I112" s="343">
        <v>0.12</v>
      </c>
      <c r="J112" s="427"/>
      <c r="K112" s="428"/>
      <c r="N112" s="377"/>
      <c r="O112" s="377"/>
    </row>
    <row r="113" spans="1:15" x14ac:dyDescent="0.2">
      <c r="A113" s="339" t="s">
        <v>285</v>
      </c>
      <c r="B113" s="340">
        <v>88316</v>
      </c>
      <c r="C113" s="341" t="s">
        <v>302</v>
      </c>
      <c r="D113" s="339" t="s">
        <v>275</v>
      </c>
      <c r="E113" s="391">
        <v>1.43E-2</v>
      </c>
      <c r="F113" s="381">
        <v>0</v>
      </c>
      <c r="G113" s="379">
        <v>11.177785791561485</v>
      </c>
      <c r="H113" s="343">
        <v>0</v>
      </c>
      <c r="I113" s="343">
        <v>0.16</v>
      </c>
      <c r="J113" s="427"/>
      <c r="K113" s="428"/>
      <c r="N113" s="377"/>
      <c r="O113" s="377"/>
    </row>
    <row r="114" spans="1:15" ht="63" x14ac:dyDescent="0.2">
      <c r="A114" s="351" t="s">
        <v>285</v>
      </c>
      <c r="B114" s="352">
        <v>89876</v>
      </c>
      <c r="C114" s="348" t="s">
        <v>402</v>
      </c>
      <c r="D114" s="351" t="s">
        <v>391</v>
      </c>
      <c r="E114" s="392">
        <v>2.6142199999999997E-2</v>
      </c>
      <c r="F114" s="380">
        <v>0</v>
      </c>
      <c r="G114" s="379">
        <v>186.55088351965378</v>
      </c>
      <c r="H114" s="343">
        <v>0</v>
      </c>
      <c r="I114" s="343">
        <v>4.88</v>
      </c>
      <c r="J114" s="425"/>
      <c r="K114" s="426"/>
      <c r="N114" s="377"/>
      <c r="O114" s="377"/>
    </row>
    <row r="115" spans="1:15" ht="63" x14ac:dyDescent="0.2">
      <c r="A115" s="351" t="s">
        <v>285</v>
      </c>
      <c r="B115" s="352">
        <v>89877</v>
      </c>
      <c r="C115" s="348" t="s">
        <v>403</v>
      </c>
      <c r="D115" s="351" t="s">
        <v>401</v>
      </c>
      <c r="E115" s="392">
        <v>1.6500000000000001E-2</v>
      </c>
      <c r="F115" s="380">
        <v>0</v>
      </c>
      <c r="G115" s="379">
        <v>37.477389109267939</v>
      </c>
      <c r="H115" s="343">
        <v>0</v>
      </c>
      <c r="I115" s="343">
        <v>0.62</v>
      </c>
      <c r="J115" s="425"/>
      <c r="K115" s="426"/>
      <c r="N115" s="377"/>
      <c r="O115" s="377"/>
    </row>
    <row r="116" spans="1:15" x14ac:dyDescent="0.2">
      <c r="A116" s="429"/>
      <c r="B116" s="429"/>
      <c r="C116" s="429"/>
      <c r="D116" s="429"/>
      <c r="E116" s="429"/>
      <c r="F116" s="429"/>
      <c r="G116" s="430"/>
      <c r="H116" s="349">
        <v>0</v>
      </c>
      <c r="I116" s="378">
        <v>7.06</v>
      </c>
      <c r="J116" s="435">
        <v>7.06</v>
      </c>
      <c r="K116" s="436"/>
    </row>
    <row r="117" spans="1:15" ht="63" x14ac:dyDescent="0.2">
      <c r="A117" s="331" t="s">
        <v>393</v>
      </c>
      <c r="B117" s="332">
        <v>94304</v>
      </c>
      <c r="C117" s="335" t="s">
        <v>404</v>
      </c>
      <c r="D117" s="331" t="s">
        <v>304</v>
      </c>
      <c r="E117" s="390"/>
      <c r="F117" s="385" t="s">
        <v>276</v>
      </c>
      <c r="G117" s="385" t="s">
        <v>277</v>
      </c>
      <c r="H117" s="346" t="s">
        <v>293</v>
      </c>
      <c r="I117" s="336" t="s">
        <v>294</v>
      </c>
      <c r="J117" s="337" t="s">
        <v>278</v>
      </c>
      <c r="K117" s="338">
        <v>22.42</v>
      </c>
    </row>
    <row r="118" spans="1:15" ht="31.5" x14ac:dyDescent="0.2">
      <c r="A118" s="339" t="s">
        <v>285</v>
      </c>
      <c r="B118" s="340">
        <v>5631</v>
      </c>
      <c r="C118" s="348" t="s">
        <v>399</v>
      </c>
      <c r="D118" s="339" t="s">
        <v>391</v>
      </c>
      <c r="E118" s="391">
        <v>3.9E-2</v>
      </c>
      <c r="F118" s="381">
        <v>0</v>
      </c>
      <c r="G118" s="379">
        <v>112.25041471330688</v>
      </c>
      <c r="H118" s="343">
        <v>0</v>
      </c>
      <c r="I118" s="343">
        <v>4.38</v>
      </c>
      <c r="J118" s="427"/>
      <c r="K118" s="428"/>
      <c r="N118" s="377"/>
      <c r="O118" s="377"/>
    </row>
    <row r="119" spans="1:15" ht="31.5" x14ac:dyDescent="0.2">
      <c r="A119" s="339" t="s">
        <v>285</v>
      </c>
      <c r="B119" s="340">
        <v>5632</v>
      </c>
      <c r="C119" s="348" t="s">
        <v>400</v>
      </c>
      <c r="D119" s="339" t="s">
        <v>401</v>
      </c>
      <c r="E119" s="391">
        <v>5.0150000000000021E-2</v>
      </c>
      <c r="F119" s="381">
        <v>0</v>
      </c>
      <c r="G119" s="379">
        <v>42.475586007933643</v>
      </c>
      <c r="H119" s="343">
        <v>0</v>
      </c>
      <c r="I119" s="343">
        <v>2.13</v>
      </c>
      <c r="J119" s="427"/>
      <c r="K119" s="428"/>
      <c r="N119" s="377"/>
      <c r="O119" s="377"/>
    </row>
    <row r="120" spans="1:15" ht="63" x14ac:dyDescent="0.2">
      <c r="A120" s="351" t="s">
        <v>285</v>
      </c>
      <c r="B120" s="352">
        <v>5901</v>
      </c>
      <c r="C120" s="348" t="s">
        <v>405</v>
      </c>
      <c r="D120" s="351" t="s">
        <v>391</v>
      </c>
      <c r="E120" s="392">
        <v>6.0000000000000001E-3</v>
      </c>
      <c r="F120" s="380">
        <v>0</v>
      </c>
      <c r="G120" s="379">
        <v>144.45697800216371</v>
      </c>
      <c r="H120" s="343">
        <v>0</v>
      </c>
      <c r="I120" s="343">
        <v>0.87</v>
      </c>
      <c r="J120" s="425"/>
      <c r="K120" s="426"/>
      <c r="N120" s="377"/>
      <c r="O120" s="377"/>
    </row>
    <row r="121" spans="1:15" ht="63" x14ac:dyDescent="0.2">
      <c r="A121" s="351" t="s">
        <v>285</v>
      </c>
      <c r="B121" s="352">
        <v>5903</v>
      </c>
      <c r="C121" s="348" t="s">
        <v>406</v>
      </c>
      <c r="D121" s="351" t="s">
        <v>401</v>
      </c>
      <c r="E121" s="392">
        <v>3.0000000000000001E-3</v>
      </c>
      <c r="F121" s="380">
        <v>0</v>
      </c>
      <c r="G121" s="379">
        <v>30.170934006491166</v>
      </c>
      <c r="H121" s="343">
        <v>0</v>
      </c>
      <c r="I121" s="343">
        <v>0.09</v>
      </c>
      <c r="J121" s="425"/>
      <c r="K121" s="426"/>
      <c r="N121" s="377"/>
      <c r="O121" s="377"/>
    </row>
    <row r="122" spans="1:15" ht="31.5" x14ac:dyDescent="0.2">
      <c r="A122" s="339" t="s">
        <v>279</v>
      </c>
      <c r="B122" s="340">
        <v>6079</v>
      </c>
      <c r="C122" s="341" t="s">
        <v>407</v>
      </c>
      <c r="D122" s="339" t="s">
        <v>304</v>
      </c>
      <c r="E122" s="391">
        <v>1.25</v>
      </c>
      <c r="F122" s="379">
        <v>8.6877749729534806</v>
      </c>
      <c r="G122" s="381">
        <v>0</v>
      </c>
      <c r="H122" s="343">
        <v>10.86</v>
      </c>
      <c r="I122" s="343">
        <v>0</v>
      </c>
      <c r="J122" s="427"/>
      <c r="K122" s="428"/>
      <c r="N122" s="377"/>
      <c r="O122" s="377"/>
    </row>
    <row r="123" spans="1:15" x14ac:dyDescent="0.2">
      <c r="A123" s="339" t="s">
        <v>285</v>
      </c>
      <c r="B123" s="340">
        <v>88316</v>
      </c>
      <c r="C123" s="341" t="s">
        <v>302</v>
      </c>
      <c r="D123" s="339" t="s">
        <v>275</v>
      </c>
      <c r="E123" s="391">
        <v>4.9000000000000002E-2</v>
      </c>
      <c r="F123" s="381">
        <v>0</v>
      </c>
      <c r="G123" s="379">
        <v>11.177785791561485</v>
      </c>
      <c r="H123" s="343">
        <v>0</v>
      </c>
      <c r="I123" s="343">
        <v>0.55000000000000004</v>
      </c>
      <c r="J123" s="427"/>
      <c r="K123" s="428"/>
      <c r="N123" s="377"/>
      <c r="O123" s="377"/>
    </row>
    <row r="124" spans="1:15" ht="47.25" x14ac:dyDescent="0.2">
      <c r="A124" s="339" t="s">
        <v>285</v>
      </c>
      <c r="B124" s="340">
        <v>91533</v>
      </c>
      <c r="C124" s="348" t="s">
        <v>408</v>
      </c>
      <c r="D124" s="339" t="s">
        <v>391</v>
      </c>
      <c r="E124" s="391">
        <v>9.4E-2</v>
      </c>
      <c r="F124" s="381">
        <v>0</v>
      </c>
      <c r="G124" s="379">
        <v>21.192354850342589</v>
      </c>
      <c r="H124" s="343">
        <v>0</v>
      </c>
      <c r="I124" s="343">
        <v>1.99</v>
      </c>
      <c r="J124" s="427"/>
      <c r="K124" s="428"/>
      <c r="N124" s="377"/>
      <c r="O124" s="377"/>
    </row>
    <row r="125" spans="1:15" ht="47.25" x14ac:dyDescent="0.2">
      <c r="A125" s="339" t="s">
        <v>285</v>
      </c>
      <c r="B125" s="340">
        <v>91534</v>
      </c>
      <c r="C125" s="348" t="s">
        <v>409</v>
      </c>
      <c r="D125" s="339" t="s">
        <v>401</v>
      </c>
      <c r="E125" s="391">
        <v>8.6999999999999994E-2</v>
      </c>
      <c r="F125" s="381">
        <v>0</v>
      </c>
      <c r="G125" s="379">
        <v>17.766318067075368</v>
      </c>
      <c r="H125" s="343">
        <v>0</v>
      </c>
      <c r="I125" s="343">
        <v>1.55</v>
      </c>
      <c r="J125" s="427"/>
      <c r="K125" s="428"/>
      <c r="N125" s="377"/>
      <c r="O125" s="377"/>
    </row>
    <row r="126" spans="1:15" x14ac:dyDescent="0.2">
      <c r="A126" s="433"/>
      <c r="B126" s="433"/>
      <c r="C126" s="433"/>
      <c r="D126" s="433"/>
      <c r="E126" s="433"/>
      <c r="F126" s="433"/>
      <c r="G126" s="434"/>
      <c r="H126" s="378">
        <v>10.86</v>
      </c>
      <c r="I126" s="378">
        <v>11.56</v>
      </c>
      <c r="J126" s="445">
        <v>22.42</v>
      </c>
      <c r="K126" s="436"/>
    </row>
    <row r="127" spans="1:15" ht="47.25" x14ac:dyDescent="0.2">
      <c r="A127" s="331" t="s">
        <v>393</v>
      </c>
      <c r="B127" s="331" t="s">
        <v>410</v>
      </c>
      <c r="C127" s="350" t="s">
        <v>411</v>
      </c>
      <c r="D127" s="331" t="s">
        <v>304</v>
      </c>
      <c r="E127" s="390"/>
      <c r="F127" s="385" t="s">
        <v>276</v>
      </c>
      <c r="G127" s="385" t="s">
        <v>277</v>
      </c>
      <c r="H127" s="346" t="s">
        <v>293</v>
      </c>
      <c r="I127" s="336" t="s">
        <v>294</v>
      </c>
      <c r="J127" s="337" t="s">
        <v>278</v>
      </c>
      <c r="K127" s="347">
        <v>4.41</v>
      </c>
    </row>
    <row r="128" spans="1:15" ht="47.25" x14ac:dyDescent="0.2">
      <c r="A128" s="351" t="s">
        <v>285</v>
      </c>
      <c r="B128" s="352">
        <v>5684</v>
      </c>
      <c r="C128" s="348" t="s">
        <v>412</v>
      </c>
      <c r="D128" s="351" t="s">
        <v>391</v>
      </c>
      <c r="E128" s="392">
        <v>5.0000000000000001E-3</v>
      </c>
      <c r="F128" s="380">
        <v>0</v>
      </c>
      <c r="G128" s="379">
        <v>81.397908402452202</v>
      </c>
      <c r="H128" s="343">
        <v>0</v>
      </c>
      <c r="I128" s="343">
        <v>0.41</v>
      </c>
      <c r="J128" s="425"/>
      <c r="K128" s="426"/>
      <c r="N128" s="377"/>
      <c r="O128" s="377"/>
    </row>
    <row r="129" spans="1:15" ht="47.25" x14ac:dyDescent="0.2">
      <c r="A129" s="339" t="s">
        <v>285</v>
      </c>
      <c r="B129" s="340">
        <v>5921</v>
      </c>
      <c r="C129" s="348" t="s">
        <v>413</v>
      </c>
      <c r="D129" s="339" t="s">
        <v>391</v>
      </c>
      <c r="E129" s="391">
        <v>0.01</v>
      </c>
      <c r="F129" s="381">
        <v>0</v>
      </c>
      <c r="G129" s="379">
        <v>2.2809953119365307</v>
      </c>
      <c r="H129" s="343">
        <v>0</v>
      </c>
      <c r="I129" s="343">
        <v>0.02</v>
      </c>
      <c r="J129" s="427"/>
      <c r="K129" s="428"/>
      <c r="N129" s="377"/>
      <c r="O129" s="377"/>
    </row>
    <row r="130" spans="1:15" ht="47.25" x14ac:dyDescent="0.2">
      <c r="A130" s="339" t="s">
        <v>285</v>
      </c>
      <c r="B130" s="340">
        <v>5932</v>
      </c>
      <c r="C130" s="348" t="s">
        <v>390</v>
      </c>
      <c r="D130" s="339" t="s">
        <v>391</v>
      </c>
      <c r="E130" s="391">
        <v>5.0000000000000001E-3</v>
      </c>
      <c r="F130" s="381">
        <v>0</v>
      </c>
      <c r="G130" s="379">
        <v>131.97057338622429</v>
      </c>
      <c r="H130" s="343">
        <v>0</v>
      </c>
      <c r="I130" s="343">
        <v>0.66</v>
      </c>
      <c r="J130" s="427"/>
      <c r="K130" s="428"/>
      <c r="N130" s="377"/>
      <c r="O130" s="377"/>
    </row>
    <row r="131" spans="1:15" ht="63" x14ac:dyDescent="0.2">
      <c r="A131" s="351" t="s">
        <v>285</v>
      </c>
      <c r="B131" s="352">
        <v>6259</v>
      </c>
      <c r="C131" s="348" t="s">
        <v>414</v>
      </c>
      <c r="D131" s="351" t="s">
        <v>391</v>
      </c>
      <c r="E131" s="392">
        <v>0.01</v>
      </c>
      <c r="F131" s="380">
        <v>0</v>
      </c>
      <c r="G131" s="379">
        <v>120.03851424450053</v>
      </c>
      <c r="H131" s="343">
        <v>0</v>
      </c>
      <c r="I131" s="343">
        <v>1.2</v>
      </c>
      <c r="J131" s="425"/>
      <c r="K131" s="426"/>
      <c r="N131" s="377"/>
      <c r="O131" s="377"/>
    </row>
    <row r="132" spans="1:15" ht="47.25" x14ac:dyDescent="0.2">
      <c r="A132" s="351" t="s">
        <v>285</v>
      </c>
      <c r="B132" s="352">
        <v>7049</v>
      </c>
      <c r="C132" s="341" t="s">
        <v>690</v>
      </c>
      <c r="D132" s="351" t="s">
        <v>391</v>
      </c>
      <c r="E132" s="392">
        <v>0.01</v>
      </c>
      <c r="F132" s="380">
        <v>0</v>
      </c>
      <c r="G132" s="379">
        <v>113.05012621709339</v>
      </c>
      <c r="H132" s="343">
        <v>0</v>
      </c>
      <c r="I132" s="343">
        <v>1.1299999999999999</v>
      </c>
      <c r="J132" s="425"/>
      <c r="K132" s="426"/>
      <c r="N132" s="377"/>
      <c r="O132" s="377"/>
    </row>
    <row r="133" spans="1:15" x14ac:dyDescent="0.2">
      <c r="A133" s="339" t="s">
        <v>285</v>
      </c>
      <c r="B133" s="340">
        <v>88316</v>
      </c>
      <c r="C133" s="341" t="s">
        <v>302</v>
      </c>
      <c r="D133" s="339" t="s">
        <v>275</v>
      </c>
      <c r="E133" s="391">
        <v>2.7299999999999984E-2</v>
      </c>
      <c r="F133" s="381">
        <v>0</v>
      </c>
      <c r="G133" s="379">
        <v>11.177785791561485</v>
      </c>
      <c r="H133" s="343">
        <v>0</v>
      </c>
      <c r="I133" s="343">
        <v>0.31</v>
      </c>
      <c r="J133" s="427"/>
      <c r="K133" s="428"/>
      <c r="N133" s="377"/>
      <c r="O133" s="377"/>
    </row>
    <row r="134" spans="1:15" ht="31.5" x14ac:dyDescent="0.2">
      <c r="A134" s="339" t="s">
        <v>285</v>
      </c>
      <c r="B134" s="340">
        <v>89035</v>
      </c>
      <c r="C134" s="341" t="s">
        <v>689</v>
      </c>
      <c r="D134" s="339" t="s">
        <v>391</v>
      </c>
      <c r="E134" s="391">
        <v>0.01</v>
      </c>
      <c r="F134" s="381">
        <v>0</v>
      </c>
      <c r="G134" s="379">
        <v>68.275369635773515</v>
      </c>
      <c r="H134" s="343">
        <v>0</v>
      </c>
      <c r="I134" s="343">
        <v>0.68</v>
      </c>
      <c r="J134" s="427"/>
      <c r="K134" s="428"/>
      <c r="N134" s="377"/>
      <c r="O134" s="377"/>
    </row>
    <row r="135" spans="1:15" x14ac:dyDescent="0.2">
      <c r="A135" s="433"/>
      <c r="B135" s="433"/>
      <c r="C135" s="433"/>
      <c r="D135" s="433"/>
      <c r="E135" s="433"/>
      <c r="F135" s="433"/>
      <c r="G135" s="434"/>
      <c r="H135" s="349">
        <v>0</v>
      </c>
      <c r="I135" s="378">
        <v>4.41</v>
      </c>
      <c r="J135" s="435">
        <v>4.41</v>
      </c>
      <c r="K135" s="436"/>
    </row>
    <row r="136" spans="1:15" ht="47.25" x14ac:dyDescent="0.2">
      <c r="A136" s="331" t="s">
        <v>393</v>
      </c>
      <c r="B136" s="331" t="s">
        <v>417</v>
      </c>
      <c r="C136" s="333" t="s">
        <v>418</v>
      </c>
      <c r="D136" s="331" t="s">
        <v>304</v>
      </c>
      <c r="E136" s="390"/>
      <c r="F136" s="385" t="s">
        <v>276</v>
      </c>
      <c r="G136" s="385" t="s">
        <v>277</v>
      </c>
      <c r="H136" s="346" t="s">
        <v>293</v>
      </c>
      <c r="I136" s="336" t="s">
        <v>294</v>
      </c>
      <c r="J136" s="337" t="s">
        <v>278</v>
      </c>
      <c r="K136" s="338">
        <v>1.37</v>
      </c>
      <c r="L136" s="330" t="s">
        <v>688</v>
      </c>
      <c r="N136" s="377"/>
      <c r="O136" s="377"/>
    </row>
    <row r="137" spans="1:15" ht="47.25" x14ac:dyDescent="0.2">
      <c r="A137" s="339" t="s">
        <v>285</v>
      </c>
      <c r="B137" s="340">
        <v>5851</v>
      </c>
      <c r="C137" s="348" t="s">
        <v>419</v>
      </c>
      <c r="D137" s="339" t="s">
        <v>391</v>
      </c>
      <c r="E137" s="391">
        <v>7.9000000000000008E-3</v>
      </c>
      <c r="F137" s="381">
        <v>0</v>
      </c>
      <c r="G137" s="379">
        <v>138.16833754056975</v>
      </c>
      <c r="H137" s="343">
        <v>0</v>
      </c>
      <c r="I137" s="343">
        <v>1.0900000000000001</v>
      </c>
      <c r="J137" s="427"/>
      <c r="K137" s="428"/>
      <c r="N137" s="377"/>
      <c r="O137" s="377"/>
    </row>
    <row r="138" spans="1:15" ht="47.25" x14ac:dyDescent="0.2">
      <c r="A138" s="339" t="s">
        <v>285</v>
      </c>
      <c r="B138" s="340">
        <v>5853</v>
      </c>
      <c r="C138" s="348" t="s">
        <v>420</v>
      </c>
      <c r="D138" s="339" t="s">
        <v>401</v>
      </c>
      <c r="E138" s="391">
        <v>3.3999999999999998E-3</v>
      </c>
      <c r="F138" s="381">
        <v>0</v>
      </c>
      <c r="G138" s="379">
        <v>43.266209880995312</v>
      </c>
      <c r="H138" s="343">
        <v>0</v>
      </c>
      <c r="I138" s="343">
        <v>0.15</v>
      </c>
      <c r="J138" s="427"/>
      <c r="K138" s="428"/>
      <c r="N138" s="377"/>
      <c r="O138" s="377"/>
    </row>
    <row r="139" spans="1:15" x14ac:dyDescent="0.2">
      <c r="A139" s="339" t="s">
        <v>285</v>
      </c>
      <c r="B139" s="340">
        <v>88316</v>
      </c>
      <c r="C139" s="341" t="s">
        <v>302</v>
      </c>
      <c r="D139" s="339" t="s">
        <v>275</v>
      </c>
      <c r="E139" s="391">
        <v>1.1299999999999999E-2</v>
      </c>
      <c r="F139" s="381">
        <v>0</v>
      </c>
      <c r="G139" s="379">
        <v>11.177785791561485</v>
      </c>
      <c r="H139" s="343">
        <v>0</v>
      </c>
      <c r="I139" s="343">
        <v>0.13</v>
      </c>
      <c r="J139" s="427"/>
      <c r="K139" s="428"/>
      <c r="N139" s="377"/>
      <c r="O139" s="377"/>
    </row>
    <row r="140" spans="1:15" x14ac:dyDescent="0.2">
      <c r="A140" s="429"/>
      <c r="B140" s="429"/>
      <c r="C140" s="429"/>
      <c r="D140" s="429"/>
      <c r="E140" s="429"/>
      <c r="F140" s="429"/>
      <c r="G140" s="430"/>
      <c r="H140" s="349">
        <v>0</v>
      </c>
      <c r="I140" s="378">
        <v>1.37</v>
      </c>
      <c r="J140" s="435">
        <v>1.37</v>
      </c>
      <c r="K140" s="436"/>
    </row>
    <row r="141" spans="1:15" x14ac:dyDescent="0.2">
      <c r="A141" s="441" t="s">
        <v>421</v>
      </c>
      <c r="B141" s="441"/>
      <c r="C141" s="441"/>
      <c r="D141" s="441"/>
      <c r="E141" s="441"/>
      <c r="F141" s="441"/>
      <c r="G141" s="441"/>
      <c r="H141" s="441"/>
      <c r="I141" s="441"/>
      <c r="J141" s="441"/>
      <c r="K141" s="442"/>
    </row>
    <row r="142" spans="1:15" ht="63" x14ac:dyDescent="0.2">
      <c r="A142" s="354" t="s">
        <v>422</v>
      </c>
      <c r="B142" s="361">
        <v>90877</v>
      </c>
      <c r="C142" s="362" t="s">
        <v>423</v>
      </c>
      <c r="D142" s="354" t="s">
        <v>296</v>
      </c>
      <c r="E142" s="390"/>
      <c r="F142" s="385" t="s">
        <v>276</v>
      </c>
      <c r="G142" s="385" t="s">
        <v>277</v>
      </c>
      <c r="H142" s="346" t="s">
        <v>293</v>
      </c>
      <c r="I142" s="336" t="s">
        <v>294</v>
      </c>
      <c r="J142" s="337" t="s">
        <v>278</v>
      </c>
      <c r="K142" s="338">
        <v>32.160000000000004</v>
      </c>
    </row>
    <row r="143" spans="1:15" ht="47.25" x14ac:dyDescent="0.2">
      <c r="A143" s="339" t="s">
        <v>279</v>
      </c>
      <c r="B143" s="340">
        <v>38404</v>
      </c>
      <c r="C143" s="348" t="s">
        <v>424</v>
      </c>
      <c r="D143" s="339" t="s">
        <v>304</v>
      </c>
      <c r="E143" s="391">
        <v>5.5862733333333331E-2</v>
      </c>
      <c r="F143" s="379">
        <v>256.09852145690587</v>
      </c>
      <c r="G143" s="381">
        <v>0</v>
      </c>
      <c r="H143" s="343">
        <v>14.31</v>
      </c>
      <c r="I143" s="343">
        <v>0</v>
      </c>
      <c r="J143" s="427"/>
      <c r="K143" s="428"/>
      <c r="N143" s="377"/>
      <c r="O143" s="377"/>
    </row>
    <row r="144" spans="1:15" ht="47.25" x14ac:dyDescent="0.2">
      <c r="A144" s="351" t="s">
        <v>285</v>
      </c>
      <c r="B144" s="351" t="s">
        <v>425</v>
      </c>
      <c r="C144" s="348" t="s">
        <v>426</v>
      </c>
      <c r="D144" s="351" t="s">
        <v>304</v>
      </c>
      <c r="E144" s="392">
        <v>6.1400000000000003E-2</v>
      </c>
      <c r="F144" s="380">
        <v>0</v>
      </c>
      <c r="G144" s="379">
        <v>1.4267580238009376</v>
      </c>
      <c r="H144" s="343">
        <v>0</v>
      </c>
      <c r="I144" s="343">
        <v>0.09</v>
      </c>
      <c r="J144" s="425"/>
      <c r="K144" s="426"/>
      <c r="N144" s="377"/>
      <c r="O144" s="377"/>
    </row>
    <row r="145" spans="1:15" x14ac:dyDescent="0.2">
      <c r="A145" s="339" t="s">
        <v>285</v>
      </c>
      <c r="B145" s="340">
        <v>88316</v>
      </c>
      <c r="C145" s="341" t="s">
        <v>302</v>
      </c>
      <c r="D145" s="339" t="s">
        <v>275</v>
      </c>
      <c r="E145" s="391">
        <v>0.1174</v>
      </c>
      <c r="F145" s="381">
        <v>0</v>
      </c>
      <c r="G145" s="379">
        <v>11.177785791561485</v>
      </c>
      <c r="H145" s="343">
        <v>0</v>
      </c>
      <c r="I145" s="343">
        <v>1.31</v>
      </c>
      <c r="J145" s="427"/>
      <c r="K145" s="428"/>
      <c r="N145" s="377"/>
      <c r="O145" s="377"/>
    </row>
    <row r="146" spans="1:15" ht="63" x14ac:dyDescent="0.2">
      <c r="A146" s="351" t="s">
        <v>285</v>
      </c>
      <c r="B146" s="352">
        <v>90680</v>
      </c>
      <c r="C146" s="341" t="s">
        <v>427</v>
      </c>
      <c r="D146" s="351" t="s">
        <v>391</v>
      </c>
      <c r="E146" s="392">
        <v>3.7213000000000003E-2</v>
      </c>
      <c r="F146" s="380">
        <v>0</v>
      </c>
      <c r="G146" s="382">
        <v>192.15795167688421</v>
      </c>
      <c r="H146" s="343">
        <v>0</v>
      </c>
      <c r="I146" s="343">
        <v>7.15</v>
      </c>
      <c r="J146" s="425"/>
      <c r="K146" s="426"/>
      <c r="N146" s="377"/>
      <c r="O146" s="377"/>
    </row>
    <row r="147" spans="1:15" ht="63" x14ac:dyDescent="0.2">
      <c r="A147" s="351" t="s">
        <v>285</v>
      </c>
      <c r="B147" s="352">
        <v>90681</v>
      </c>
      <c r="C147" s="341" t="s">
        <v>428</v>
      </c>
      <c r="D147" s="351" t="s">
        <v>401</v>
      </c>
      <c r="E147" s="392">
        <v>3.0200000000000001E-2</v>
      </c>
      <c r="F147" s="380">
        <v>0</v>
      </c>
      <c r="G147" s="382">
        <v>77.099459069599703</v>
      </c>
      <c r="H147" s="343">
        <v>0</v>
      </c>
      <c r="I147" s="343">
        <v>2.33</v>
      </c>
      <c r="J147" s="425"/>
      <c r="K147" s="426"/>
      <c r="N147" s="377"/>
      <c r="O147" s="377"/>
    </row>
    <row r="148" spans="1:15" ht="47.25" x14ac:dyDescent="0.2">
      <c r="A148" s="339" t="s">
        <v>285</v>
      </c>
      <c r="B148" s="340">
        <v>95967</v>
      </c>
      <c r="C148" s="348" t="s">
        <v>429</v>
      </c>
      <c r="D148" s="339" t="s">
        <v>275</v>
      </c>
      <c r="E148" s="391">
        <v>6.7599999999999993E-2</v>
      </c>
      <c r="F148" s="381">
        <v>0</v>
      </c>
      <c r="G148" s="379">
        <v>102.6084385142445</v>
      </c>
      <c r="H148" s="343">
        <v>0</v>
      </c>
      <c r="I148" s="343">
        <v>6.94</v>
      </c>
      <c r="J148" s="427"/>
      <c r="K148" s="428"/>
      <c r="N148" s="377"/>
      <c r="O148" s="377"/>
    </row>
    <row r="149" spans="1:15" ht="31.5" x14ac:dyDescent="0.2">
      <c r="A149" s="339" t="s">
        <v>285</v>
      </c>
      <c r="B149" s="340">
        <v>97913</v>
      </c>
      <c r="C149" s="348" t="s">
        <v>430</v>
      </c>
      <c r="D149" s="339" t="s">
        <v>431</v>
      </c>
      <c r="E149" s="391">
        <v>1.84E-2</v>
      </c>
      <c r="F149" s="381">
        <v>0</v>
      </c>
      <c r="G149" s="379">
        <v>1.4358456545257843</v>
      </c>
      <c r="H149" s="343">
        <v>0</v>
      </c>
      <c r="I149" s="343">
        <v>0.03</v>
      </c>
      <c r="J149" s="427"/>
      <c r="K149" s="428"/>
      <c r="N149" s="377"/>
      <c r="O149" s="377"/>
    </row>
    <row r="150" spans="1:15" x14ac:dyDescent="0.2">
      <c r="A150" s="433"/>
      <c r="B150" s="433"/>
      <c r="C150" s="433"/>
      <c r="D150" s="433"/>
      <c r="E150" s="433"/>
      <c r="F150" s="433"/>
      <c r="G150" s="434"/>
      <c r="H150" s="378">
        <v>14.31</v>
      </c>
      <c r="I150" s="378">
        <v>17.850000000000001</v>
      </c>
      <c r="J150" s="445">
        <v>32.160000000000004</v>
      </c>
      <c r="K150" s="436"/>
    </row>
    <row r="151" spans="1:15" ht="47.25" x14ac:dyDescent="0.2">
      <c r="A151" s="354" t="s">
        <v>432</v>
      </c>
      <c r="B151" s="361">
        <v>96532</v>
      </c>
      <c r="C151" s="355" t="s">
        <v>433</v>
      </c>
      <c r="D151" s="354" t="s">
        <v>292</v>
      </c>
      <c r="E151" s="390"/>
      <c r="F151" s="385" t="s">
        <v>276</v>
      </c>
      <c r="G151" s="385" t="s">
        <v>277</v>
      </c>
      <c r="H151" s="346" t="s">
        <v>293</v>
      </c>
      <c r="I151" s="336" t="s">
        <v>294</v>
      </c>
      <c r="J151" s="337" t="s">
        <v>278</v>
      </c>
      <c r="K151" s="338">
        <v>112.54</v>
      </c>
    </row>
    <row r="152" spans="1:15" ht="31.5" x14ac:dyDescent="0.2">
      <c r="A152" s="339" t="s">
        <v>279</v>
      </c>
      <c r="B152" s="340">
        <v>2692</v>
      </c>
      <c r="C152" s="341" t="s">
        <v>434</v>
      </c>
      <c r="D152" s="339" t="s">
        <v>435</v>
      </c>
      <c r="E152" s="391">
        <v>1.7000000000000001E-2</v>
      </c>
      <c r="F152" s="379">
        <v>4.7164803461954561</v>
      </c>
      <c r="G152" s="381">
        <v>0</v>
      </c>
      <c r="H152" s="343">
        <v>0.08</v>
      </c>
      <c r="I152" s="343">
        <v>0</v>
      </c>
      <c r="J152" s="427"/>
      <c r="K152" s="428"/>
      <c r="N152" s="377"/>
      <c r="O152" s="377"/>
    </row>
    <row r="153" spans="1:15" x14ac:dyDescent="0.2">
      <c r="A153" s="339" t="s">
        <v>279</v>
      </c>
      <c r="B153" s="340">
        <v>4517</v>
      </c>
      <c r="C153" s="341" t="s">
        <v>436</v>
      </c>
      <c r="D153" s="339" t="s">
        <v>296</v>
      </c>
      <c r="E153" s="391">
        <v>8.7991200000000003</v>
      </c>
      <c r="F153" s="379">
        <v>0.58160836639019109</v>
      </c>
      <c r="G153" s="381">
        <v>0</v>
      </c>
      <c r="H153" s="343">
        <v>5.12</v>
      </c>
      <c r="I153" s="343">
        <v>0</v>
      </c>
      <c r="J153" s="427"/>
      <c r="K153" s="428"/>
      <c r="N153" s="377"/>
      <c r="O153" s="377"/>
    </row>
    <row r="154" spans="1:15" x14ac:dyDescent="0.2">
      <c r="A154" s="339" t="s">
        <v>279</v>
      </c>
      <c r="B154" s="340">
        <v>5073</v>
      </c>
      <c r="C154" s="341" t="s">
        <v>437</v>
      </c>
      <c r="D154" s="339" t="s">
        <v>300</v>
      </c>
      <c r="E154" s="391">
        <v>9.0999999999999998E-2</v>
      </c>
      <c r="F154" s="379">
        <v>8.1243418680129817</v>
      </c>
      <c r="G154" s="381">
        <v>0</v>
      </c>
      <c r="H154" s="343">
        <v>0.74</v>
      </c>
      <c r="I154" s="343">
        <v>0</v>
      </c>
      <c r="J154" s="427"/>
      <c r="K154" s="428"/>
      <c r="N154" s="377"/>
      <c r="O154" s="377"/>
    </row>
    <row r="155" spans="1:15" x14ac:dyDescent="0.2">
      <c r="A155" s="339" t="s">
        <v>279</v>
      </c>
      <c r="B155" s="340">
        <v>5074</v>
      </c>
      <c r="C155" s="341" t="s">
        <v>438</v>
      </c>
      <c r="D155" s="339" t="s">
        <v>300</v>
      </c>
      <c r="E155" s="391">
        <v>3.1E-2</v>
      </c>
      <c r="F155" s="379">
        <v>8.9331410025243407</v>
      </c>
      <c r="G155" s="381">
        <v>0</v>
      </c>
      <c r="H155" s="343">
        <v>0.28000000000000003</v>
      </c>
      <c r="I155" s="343">
        <v>0</v>
      </c>
      <c r="J155" s="427"/>
      <c r="K155" s="428"/>
      <c r="N155" s="377"/>
      <c r="O155" s="377"/>
    </row>
    <row r="156" spans="1:15" x14ac:dyDescent="0.2">
      <c r="A156" s="339" t="s">
        <v>279</v>
      </c>
      <c r="B156" s="340">
        <v>6189</v>
      </c>
      <c r="C156" s="341" t="s">
        <v>439</v>
      </c>
      <c r="D156" s="339" t="s">
        <v>296</v>
      </c>
      <c r="E156" s="391">
        <v>2.4630000000000001</v>
      </c>
      <c r="F156" s="379">
        <v>14.249404976559681</v>
      </c>
      <c r="G156" s="381">
        <v>0</v>
      </c>
      <c r="H156" s="343">
        <v>35.1</v>
      </c>
      <c r="I156" s="343">
        <v>0</v>
      </c>
      <c r="J156" s="427"/>
      <c r="K156" s="428"/>
      <c r="N156" s="377"/>
      <c r="O156" s="377"/>
    </row>
    <row r="157" spans="1:15" x14ac:dyDescent="0.2">
      <c r="A157" s="339" t="s">
        <v>279</v>
      </c>
      <c r="B157" s="340">
        <v>40304</v>
      </c>
      <c r="C157" s="341" t="s">
        <v>440</v>
      </c>
      <c r="D157" s="339" t="s">
        <v>300</v>
      </c>
      <c r="E157" s="391">
        <v>0.01</v>
      </c>
      <c r="F157" s="379">
        <v>9.8419040750090154</v>
      </c>
      <c r="G157" s="381">
        <v>0</v>
      </c>
      <c r="H157" s="343">
        <v>0.1</v>
      </c>
      <c r="I157" s="343">
        <v>0</v>
      </c>
      <c r="J157" s="427"/>
      <c r="K157" s="428"/>
      <c r="N157" s="377"/>
      <c r="O157" s="377"/>
    </row>
    <row r="158" spans="1:15" x14ac:dyDescent="0.2">
      <c r="A158" s="339" t="s">
        <v>285</v>
      </c>
      <c r="B158" s="340">
        <v>88239</v>
      </c>
      <c r="C158" s="341" t="s">
        <v>441</v>
      </c>
      <c r="D158" s="339" t="s">
        <v>275</v>
      </c>
      <c r="E158" s="391">
        <v>1.196</v>
      </c>
      <c r="F158" s="381">
        <v>0</v>
      </c>
      <c r="G158" s="379">
        <v>12.858997475658132</v>
      </c>
      <c r="H158" s="343">
        <v>0</v>
      </c>
      <c r="I158" s="343">
        <v>15.38</v>
      </c>
      <c r="J158" s="427"/>
      <c r="K158" s="428"/>
      <c r="N158" s="377"/>
      <c r="O158" s="377"/>
    </row>
    <row r="159" spans="1:15" x14ac:dyDescent="0.2">
      <c r="A159" s="339" t="s">
        <v>285</v>
      </c>
      <c r="B159" s="340">
        <v>88262</v>
      </c>
      <c r="C159" s="341" t="s">
        <v>301</v>
      </c>
      <c r="D159" s="339" t="s">
        <v>275</v>
      </c>
      <c r="E159" s="391">
        <v>3.3180000000000001</v>
      </c>
      <c r="F159" s="381">
        <v>0</v>
      </c>
      <c r="G159" s="379">
        <v>15.567111431662457</v>
      </c>
      <c r="H159" s="343">
        <v>0</v>
      </c>
      <c r="I159" s="343">
        <v>51.65</v>
      </c>
      <c r="J159" s="427"/>
      <c r="K159" s="428"/>
      <c r="N159" s="377"/>
      <c r="O159" s="377"/>
    </row>
    <row r="160" spans="1:15" ht="47.25" x14ac:dyDescent="0.2">
      <c r="A160" s="339" t="s">
        <v>285</v>
      </c>
      <c r="B160" s="340">
        <v>91692</v>
      </c>
      <c r="C160" s="348" t="s">
        <v>442</v>
      </c>
      <c r="D160" s="339" t="s">
        <v>391</v>
      </c>
      <c r="E160" s="391">
        <v>0.153</v>
      </c>
      <c r="F160" s="381">
        <v>0</v>
      </c>
      <c r="G160" s="379">
        <v>18.48424089433826</v>
      </c>
      <c r="H160" s="343">
        <v>0</v>
      </c>
      <c r="I160" s="343">
        <v>2.83</v>
      </c>
      <c r="J160" s="427"/>
      <c r="K160" s="428"/>
      <c r="N160" s="377"/>
      <c r="O160" s="377"/>
    </row>
    <row r="161" spans="1:15" ht="47.25" x14ac:dyDescent="0.2">
      <c r="A161" s="339" t="s">
        <v>285</v>
      </c>
      <c r="B161" s="340">
        <v>91693</v>
      </c>
      <c r="C161" s="348" t="s">
        <v>443</v>
      </c>
      <c r="D161" s="339" t="s">
        <v>401</v>
      </c>
      <c r="E161" s="391">
        <v>7.4999999999999997E-2</v>
      </c>
      <c r="F161" s="381">
        <v>0</v>
      </c>
      <c r="G161" s="379">
        <v>16.984781824738551</v>
      </c>
      <c r="H161" s="343">
        <v>0</v>
      </c>
      <c r="I161" s="343">
        <v>1.26</v>
      </c>
      <c r="J161" s="427"/>
      <c r="K161" s="428"/>
      <c r="N161" s="377"/>
      <c r="O161" s="377"/>
    </row>
    <row r="162" spans="1:15" x14ac:dyDescent="0.2">
      <c r="A162" s="433"/>
      <c r="B162" s="433"/>
      <c r="C162" s="433"/>
      <c r="D162" s="433"/>
      <c r="E162" s="433"/>
      <c r="F162" s="433"/>
      <c r="G162" s="434"/>
      <c r="H162" s="378">
        <v>41.42</v>
      </c>
      <c r="I162" s="378">
        <v>71.12</v>
      </c>
      <c r="J162" s="444">
        <v>112.54</v>
      </c>
      <c r="K162" s="432"/>
    </row>
    <row r="163" spans="1:15" ht="47.25" x14ac:dyDescent="0.2">
      <c r="A163" s="354" t="s">
        <v>444</v>
      </c>
      <c r="B163" s="361">
        <v>96543</v>
      </c>
      <c r="C163" s="355" t="s">
        <v>445</v>
      </c>
      <c r="D163" s="354" t="s">
        <v>300</v>
      </c>
      <c r="E163" s="390"/>
      <c r="F163" s="385" t="s">
        <v>276</v>
      </c>
      <c r="G163" s="385" t="s">
        <v>277</v>
      </c>
      <c r="H163" s="346" t="s">
        <v>293</v>
      </c>
      <c r="I163" s="336" t="s">
        <v>294</v>
      </c>
      <c r="J163" s="337" t="s">
        <v>278</v>
      </c>
      <c r="K163" s="338">
        <v>9.7799999999999994</v>
      </c>
    </row>
    <row r="164" spans="1:15" x14ac:dyDescent="0.2">
      <c r="A164" s="339" t="s">
        <v>279</v>
      </c>
      <c r="B164" s="340">
        <v>337</v>
      </c>
      <c r="C164" s="341" t="s">
        <v>446</v>
      </c>
      <c r="D164" s="339" t="s">
        <v>300</v>
      </c>
      <c r="E164" s="391">
        <v>2.5000000000000001E-2</v>
      </c>
      <c r="F164" s="379">
        <v>8.2697439596105298</v>
      </c>
      <c r="G164" s="381">
        <v>0</v>
      </c>
      <c r="H164" s="343">
        <v>0.21</v>
      </c>
      <c r="I164" s="343">
        <v>0</v>
      </c>
      <c r="J164" s="427"/>
      <c r="K164" s="428"/>
      <c r="N164" s="377"/>
      <c r="O164" s="377"/>
    </row>
    <row r="165" spans="1:15" ht="47.25" x14ac:dyDescent="0.2">
      <c r="A165" s="339" t="s">
        <v>279</v>
      </c>
      <c r="B165" s="340">
        <v>39017</v>
      </c>
      <c r="C165" s="348" t="s">
        <v>447</v>
      </c>
      <c r="D165" s="339" t="s">
        <v>311</v>
      </c>
      <c r="E165" s="391">
        <v>1.88784</v>
      </c>
      <c r="F165" s="379">
        <v>0.12722683014785433</v>
      </c>
      <c r="G165" s="381">
        <v>0</v>
      </c>
      <c r="H165" s="343">
        <v>0.24</v>
      </c>
      <c r="I165" s="343">
        <v>0</v>
      </c>
      <c r="J165" s="427"/>
      <c r="K165" s="428"/>
      <c r="N165" s="377"/>
      <c r="O165" s="377"/>
    </row>
    <row r="166" spans="1:15" x14ac:dyDescent="0.2">
      <c r="A166" s="339" t="s">
        <v>285</v>
      </c>
      <c r="B166" s="340">
        <v>88238</v>
      </c>
      <c r="C166" s="341" t="s">
        <v>448</v>
      </c>
      <c r="D166" s="339" t="s">
        <v>275</v>
      </c>
      <c r="E166" s="391">
        <v>6.3500000000000001E-2</v>
      </c>
      <c r="F166" s="381">
        <v>0</v>
      </c>
      <c r="G166" s="379">
        <v>11.677605481428055</v>
      </c>
      <c r="H166" s="343">
        <v>0</v>
      </c>
      <c r="I166" s="343">
        <v>0.74</v>
      </c>
      <c r="J166" s="427"/>
      <c r="K166" s="428"/>
      <c r="N166" s="377"/>
      <c r="O166" s="377"/>
    </row>
    <row r="167" spans="1:15" x14ac:dyDescent="0.2">
      <c r="A167" s="339" t="s">
        <v>285</v>
      </c>
      <c r="B167" s="340">
        <v>88245</v>
      </c>
      <c r="C167" s="341" t="s">
        <v>449</v>
      </c>
      <c r="D167" s="339" t="s">
        <v>275</v>
      </c>
      <c r="E167" s="391">
        <v>0.19385166666666667</v>
      </c>
      <c r="F167" s="381">
        <v>0</v>
      </c>
      <c r="G167" s="379">
        <v>15.548936170212764</v>
      </c>
      <c r="H167" s="343">
        <v>0</v>
      </c>
      <c r="I167" s="343">
        <v>3.01</v>
      </c>
      <c r="J167" s="427"/>
      <c r="K167" s="428"/>
      <c r="N167" s="377"/>
      <c r="O167" s="377"/>
    </row>
    <row r="168" spans="1:15" ht="47.25" x14ac:dyDescent="0.2">
      <c r="A168" s="339" t="s">
        <v>285</v>
      </c>
      <c r="B168" s="340">
        <v>92791</v>
      </c>
      <c r="C168" s="348" t="s">
        <v>450</v>
      </c>
      <c r="D168" s="339" t="s">
        <v>300</v>
      </c>
      <c r="E168" s="391">
        <v>1</v>
      </c>
      <c r="F168" s="381">
        <v>0</v>
      </c>
      <c r="G168" s="379">
        <v>5.5798052650558958</v>
      </c>
      <c r="H168" s="343">
        <v>0</v>
      </c>
      <c r="I168" s="343">
        <v>5.58</v>
      </c>
      <c r="J168" s="427"/>
      <c r="K168" s="428"/>
      <c r="N168" s="377"/>
      <c r="O168" s="377"/>
    </row>
    <row r="169" spans="1:15" x14ac:dyDescent="0.2">
      <c r="A169" s="433"/>
      <c r="B169" s="433"/>
      <c r="C169" s="433"/>
      <c r="D169" s="433"/>
      <c r="E169" s="433"/>
      <c r="F169" s="433"/>
      <c r="G169" s="434"/>
      <c r="H169" s="378">
        <v>0.44999999999999996</v>
      </c>
      <c r="I169" s="378">
        <v>9.33</v>
      </c>
      <c r="J169" s="445">
        <v>9.7799999999999994</v>
      </c>
      <c r="K169" s="436"/>
    </row>
    <row r="170" spans="1:15" ht="63" x14ac:dyDescent="0.2">
      <c r="A170" s="354" t="s">
        <v>451</v>
      </c>
      <c r="B170" s="361">
        <v>92722</v>
      </c>
      <c r="C170" s="362" t="s">
        <v>452</v>
      </c>
      <c r="D170" s="354" t="s">
        <v>304</v>
      </c>
      <c r="E170" s="390"/>
      <c r="F170" s="385" t="s">
        <v>276</v>
      </c>
      <c r="G170" s="385" t="s">
        <v>277</v>
      </c>
      <c r="H170" s="346" t="s">
        <v>293</v>
      </c>
      <c r="I170" s="336" t="s">
        <v>294</v>
      </c>
      <c r="J170" s="337" t="s">
        <v>278</v>
      </c>
      <c r="K170" s="338">
        <v>296.06</v>
      </c>
    </row>
    <row r="171" spans="1:15" ht="47.25" x14ac:dyDescent="0.2">
      <c r="A171" s="339" t="s">
        <v>279</v>
      </c>
      <c r="B171" s="340">
        <v>1527</v>
      </c>
      <c r="C171" s="348" t="s">
        <v>453</v>
      </c>
      <c r="D171" s="339" t="s">
        <v>304</v>
      </c>
      <c r="E171" s="391">
        <v>1.1029209318996416</v>
      </c>
      <c r="F171" s="379">
        <v>252.85423728813558</v>
      </c>
      <c r="G171" s="381">
        <v>0</v>
      </c>
      <c r="H171" s="343">
        <v>278.88</v>
      </c>
      <c r="I171" s="343">
        <v>0</v>
      </c>
      <c r="J171" s="427"/>
      <c r="K171" s="428"/>
      <c r="N171" s="377"/>
      <c r="O171" s="377"/>
    </row>
    <row r="172" spans="1:15" x14ac:dyDescent="0.2">
      <c r="A172" s="339" t="s">
        <v>285</v>
      </c>
      <c r="B172" s="340">
        <v>88262</v>
      </c>
      <c r="C172" s="341" t="s">
        <v>301</v>
      </c>
      <c r="D172" s="339" t="s">
        <v>275</v>
      </c>
      <c r="E172" s="391">
        <v>0.17399999999999999</v>
      </c>
      <c r="F172" s="381">
        <v>0</v>
      </c>
      <c r="G172" s="379">
        <v>15.567111431662457</v>
      </c>
      <c r="H172" s="343">
        <v>0</v>
      </c>
      <c r="I172" s="343">
        <v>2.71</v>
      </c>
      <c r="J172" s="427"/>
      <c r="K172" s="428"/>
      <c r="N172" s="377"/>
      <c r="O172" s="377"/>
    </row>
    <row r="173" spans="1:15" x14ac:dyDescent="0.2">
      <c r="A173" s="339" t="s">
        <v>285</v>
      </c>
      <c r="B173" s="340">
        <v>88309</v>
      </c>
      <c r="C173" s="341" t="s">
        <v>454</v>
      </c>
      <c r="D173" s="339" t="s">
        <v>275</v>
      </c>
      <c r="E173" s="391">
        <v>0.17399999999999999</v>
      </c>
      <c r="F173" s="381">
        <v>0</v>
      </c>
      <c r="G173" s="379">
        <v>15.657987738910926</v>
      </c>
      <c r="H173" s="343">
        <v>0</v>
      </c>
      <c r="I173" s="343">
        <v>2.72</v>
      </c>
      <c r="J173" s="427"/>
      <c r="K173" s="428"/>
      <c r="N173" s="377"/>
      <c r="O173" s="377"/>
    </row>
    <row r="174" spans="1:15" x14ac:dyDescent="0.2">
      <c r="A174" s="339" t="s">
        <v>285</v>
      </c>
      <c r="B174" s="340">
        <v>88316</v>
      </c>
      <c r="C174" s="341" t="s">
        <v>302</v>
      </c>
      <c r="D174" s="339" t="s">
        <v>275</v>
      </c>
      <c r="E174" s="391">
        <v>1.0432583333333332</v>
      </c>
      <c r="F174" s="381">
        <v>0</v>
      </c>
      <c r="G174" s="379">
        <v>11.177785791561485</v>
      </c>
      <c r="H174" s="343">
        <v>0</v>
      </c>
      <c r="I174" s="343">
        <v>11.66</v>
      </c>
      <c r="J174" s="427"/>
      <c r="K174" s="428"/>
      <c r="N174" s="377"/>
      <c r="O174" s="377"/>
    </row>
    <row r="175" spans="1:15" ht="47.25" x14ac:dyDescent="0.2">
      <c r="A175" s="339" t="s">
        <v>285</v>
      </c>
      <c r="B175" s="340">
        <v>90586</v>
      </c>
      <c r="C175" s="348" t="s">
        <v>455</v>
      </c>
      <c r="D175" s="339" t="s">
        <v>391</v>
      </c>
      <c r="E175" s="391">
        <v>5.6000000000000001E-2</v>
      </c>
      <c r="F175" s="381">
        <v>0</v>
      </c>
      <c r="G175" s="379">
        <v>1.0178146411828346</v>
      </c>
      <c r="H175" s="343">
        <v>0</v>
      </c>
      <c r="I175" s="343">
        <v>0.06</v>
      </c>
      <c r="J175" s="427"/>
      <c r="K175" s="428"/>
      <c r="N175" s="377"/>
      <c r="O175" s="377"/>
    </row>
    <row r="176" spans="1:15" ht="47.25" x14ac:dyDescent="0.2">
      <c r="A176" s="339" t="s">
        <v>285</v>
      </c>
      <c r="B176" s="340">
        <v>90587</v>
      </c>
      <c r="C176" s="348" t="s">
        <v>456</v>
      </c>
      <c r="D176" s="339" t="s">
        <v>401</v>
      </c>
      <c r="E176" s="391">
        <v>0.11799999999999999</v>
      </c>
      <c r="F176" s="381">
        <v>0</v>
      </c>
      <c r="G176" s="379">
        <v>0.27262892174540204</v>
      </c>
      <c r="H176" s="343">
        <v>0</v>
      </c>
      <c r="I176" s="343">
        <v>0.03</v>
      </c>
      <c r="J176" s="427"/>
      <c r="K176" s="428"/>
      <c r="N176" s="377"/>
      <c r="O176" s="377"/>
    </row>
    <row r="177" spans="1:15" x14ac:dyDescent="0.2">
      <c r="A177" s="429"/>
      <c r="B177" s="429"/>
      <c r="C177" s="429"/>
      <c r="D177" s="429"/>
      <c r="E177" s="429"/>
      <c r="F177" s="429"/>
      <c r="G177" s="430"/>
      <c r="H177" s="378">
        <v>278.88</v>
      </c>
      <c r="I177" s="378">
        <v>17.18</v>
      </c>
      <c r="J177" s="444">
        <v>296.06</v>
      </c>
      <c r="K177" s="432"/>
    </row>
    <row r="178" spans="1:15" x14ac:dyDescent="0.2">
      <c r="A178" s="446" t="s">
        <v>457</v>
      </c>
      <c r="B178" s="446"/>
      <c r="C178" s="446"/>
      <c r="D178" s="446"/>
      <c r="E178" s="446"/>
      <c r="F178" s="446"/>
      <c r="G178" s="446"/>
      <c r="H178" s="446"/>
      <c r="I178" s="446"/>
      <c r="J178" s="446"/>
      <c r="K178" s="447"/>
    </row>
    <row r="179" spans="1:15" ht="47.25" x14ac:dyDescent="0.2">
      <c r="A179" s="354" t="s">
        <v>458</v>
      </c>
      <c r="B179" s="361">
        <v>96530</v>
      </c>
      <c r="C179" s="355" t="s">
        <v>459</v>
      </c>
      <c r="D179" s="354" t="s">
        <v>292</v>
      </c>
      <c r="E179" s="394"/>
      <c r="F179" s="385" t="s">
        <v>276</v>
      </c>
      <c r="G179" s="386" t="s">
        <v>277</v>
      </c>
      <c r="H179" s="403" t="s">
        <v>293</v>
      </c>
      <c r="I179" s="404" t="s">
        <v>294</v>
      </c>
      <c r="J179" s="405" t="s">
        <v>278</v>
      </c>
      <c r="K179" s="406">
        <v>99.039999999999992</v>
      </c>
    </row>
    <row r="180" spans="1:15" ht="31.5" x14ac:dyDescent="0.2">
      <c r="A180" s="339" t="s">
        <v>279</v>
      </c>
      <c r="B180" s="340">
        <v>2692</v>
      </c>
      <c r="C180" s="341" t="s">
        <v>434</v>
      </c>
      <c r="D180" s="339" t="s">
        <v>435</v>
      </c>
      <c r="E180" s="395">
        <v>1.0199999999992271E-2</v>
      </c>
      <c r="F180" s="379">
        <v>4.7164803461954561</v>
      </c>
      <c r="G180" s="381">
        <v>0</v>
      </c>
      <c r="H180" s="343">
        <v>0.05</v>
      </c>
      <c r="I180" s="343">
        <v>0</v>
      </c>
      <c r="J180" s="427"/>
      <c r="K180" s="428"/>
      <c r="N180" s="377"/>
      <c r="O180" s="377"/>
    </row>
    <row r="181" spans="1:15" x14ac:dyDescent="0.2">
      <c r="A181" s="339" t="s">
        <v>279</v>
      </c>
      <c r="B181" s="340">
        <v>4491</v>
      </c>
      <c r="C181" s="341" t="s">
        <v>297</v>
      </c>
      <c r="D181" s="339" t="s">
        <v>296</v>
      </c>
      <c r="E181" s="395">
        <v>2.2440000000000002</v>
      </c>
      <c r="F181" s="379">
        <v>4.3802380093761268</v>
      </c>
      <c r="G181" s="381">
        <v>0</v>
      </c>
      <c r="H181" s="343">
        <v>9.83</v>
      </c>
      <c r="I181" s="343">
        <v>0</v>
      </c>
      <c r="J181" s="427"/>
      <c r="K181" s="428"/>
      <c r="N181" s="377"/>
      <c r="O181" s="377"/>
    </row>
    <row r="182" spans="1:15" x14ac:dyDescent="0.2">
      <c r="A182" s="339" t="s">
        <v>279</v>
      </c>
      <c r="B182" s="340">
        <v>4517</v>
      </c>
      <c r="C182" s="341" t="s">
        <v>436</v>
      </c>
      <c r="D182" s="339" t="s">
        <v>296</v>
      </c>
      <c r="E182" s="395">
        <v>2.1040000000000001</v>
      </c>
      <c r="F182" s="379">
        <v>0.58160836639019109</v>
      </c>
      <c r="G182" s="381">
        <v>0</v>
      </c>
      <c r="H182" s="343">
        <v>1.22</v>
      </c>
      <c r="I182" s="343">
        <v>0</v>
      </c>
      <c r="J182" s="427"/>
      <c r="K182" s="428"/>
      <c r="N182" s="377"/>
      <c r="O182" s="377"/>
    </row>
    <row r="183" spans="1:15" x14ac:dyDescent="0.2">
      <c r="A183" s="339" t="s">
        <v>279</v>
      </c>
      <c r="B183" s="340">
        <v>5073</v>
      </c>
      <c r="C183" s="341" t="s">
        <v>437</v>
      </c>
      <c r="D183" s="339" t="s">
        <v>300</v>
      </c>
      <c r="E183" s="395">
        <v>9.5000000000000001E-2</v>
      </c>
      <c r="F183" s="379">
        <v>8.1243418680129817</v>
      </c>
      <c r="G183" s="381">
        <v>0</v>
      </c>
      <c r="H183" s="343">
        <v>0.77</v>
      </c>
      <c r="I183" s="343">
        <v>0</v>
      </c>
      <c r="J183" s="427"/>
      <c r="K183" s="428"/>
      <c r="N183" s="377"/>
      <c r="O183" s="377"/>
    </row>
    <row r="184" spans="1:15" x14ac:dyDescent="0.2">
      <c r="A184" s="339" t="s">
        <v>279</v>
      </c>
      <c r="B184" s="340">
        <v>6189</v>
      </c>
      <c r="C184" s="341" t="s">
        <v>439</v>
      </c>
      <c r="D184" s="339" t="s">
        <v>296</v>
      </c>
      <c r="E184" s="395">
        <v>3.74</v>
      </c>
      <c r="F184" s="379">
        <v>14.249404976559681</v>
      </c>
      <c r="G184" s="381">
        <v>0</v>
      </c>
      <c r="H184" s="343">
        <v>53.29</v>
      </c>
      <c r="I184" s="343">
        <v>0</v>
      </c>
      <c r="J184" s="427"/>
      <c r="K184" s="428"/>
      <c r="N184" s="377"/>
      <c r="O184" s="377"/>
    </row>
    <row r="185" spans="1:15" x14ac:dyDescent="0.2">
      <c r="A185" s="339" t="s">
        <v>279</v>
      </c>
      <c r="B185" s="340">
        <v>40304</v>
      </c>
      <c r="C185" s="341" t="s">
        <v>440</v>
      </c>
      <c r="D185" s="339" t="s">
        <v>300</v>
      </c>
      <c r="E185" s="395">
        <v>3.4000000000000002E-2</v>
      </c>
      <c r="F185" s="379">
        <v>9.8419040750090154</v>
      </c>
      <c r="G185" s="381">
        <v>0</v>
      </c>
      <c r="H185" s="343">
        <v>0.33</v>
      </c>
      <c r="I185" s="343">
        <v>0</v>
      </c>
      <c r="J185" s="427"/>
      <c r="K185" s="428"/>
      <c r="N185" s="377"/>
      <c r="O185" s="377"/>
    </row>
    <row r="186" spans="1:15" x14ac:dyDescent="0.2">
      <c r="A186" s="339" t="s">
        <v>285</v>
      </c>
      <c r="B186" s="340">
        <v>88239</v>
      </c>
      <c r="C186" s="341" t="s">
        <v>441</v>
      </c>
      <c r="D186" s="339" t="s">
        <v>275</v>
      </c>
      <c r="E186" s="395">
        <v>0.55500000000000005</v>
      </c>
      <c r="F186" s="381">
        <v>0</v>
      </c>
      <c r="G186" s="379">
        <v>12.858997475658132</v>
      </c>
      <c r="H186" s="343">
        <v>0</v>
      </c>
      <c r="I186" s="343">
        <v>7.14</v>
      </c>
      <c r="J186" s="427"/>
      <c r="K186" s="428"/>
      <c r="N186" s="377"/>
      <c r="O186" s="377"/>
    </row>
    <row r="187" spans="1:15" x14ac:dyDescent="0.2">
      <c r="A187" s="339" t="s">
        <v>285</v>
      </c>
      <c r="B187" s="340">
        <v>88262</v>
      </c>
      <c r="C187" s="341" t="s">
        <v>301</v>
      </c>
      <c r="D187" s="339" t="s">
        <v>275</v>
      </c>
      <c r="E187" s="395">
        <v>1.5647471999999998</v>
      </c>
      <c r="F187" s="381">
        <v>0</v>
      </c>
      <c r="G187" s="379">
        <v>15.567111431662457</v>
      </c>
      <c r="H187" s="343">
        <v>0</v>
      </c>
      <c r="I187" s="343">
        <v>24.36</v>
      </c>
      <c r="J187" s="427"/>
      <c r="K187" s="428"/>
      <c r="N187" s="377"/>
      <c r="O187" s="377"/>
    </row>
    <row r="188" spans="1:15" ht="47.25" x14ac:dyDescent="0.2">
      <c r="A188" s="339" t="s">
        <v>285</v>
      </c>
      <c r="B188" s="340">
        <v>91692</v>
      </c>
      <c r="C188" s="348" t="s">
        <v>442</v>
      </c>
      <c r="D188" s="339" t="s">
        <v>391</v>
      </c>
      <c r="E188" s="395">
        <v>6.2E-2</v>
      </c>
      <c r="F188" s="381">
        <v>0</v>
      </c>
      <c r="G188" s="379">
        <v>18.48424089433826</v>
      </c>
      <c r="H188" s="343">
        <v>0</v>
      </c>
      <c r="I188" s="343">
        <v>1.1499999999999999</v>
      </c>
      <c r="J188" s="427"/>
      <c r="K188" s="428"/>
      <c r="N188" s="377"/>
      <c r="O188" s="377"/>
    </row>
    <row r="189" spans="1:15" ht="47.25" x14ac:dyDescent="0.2">
      <c r="A189" s="339" t="s">
        <v>285</v>
      </c>
      <c r="B189" s="340">
        <v>91693</v>
      </c>
      <c r="C189" s="348" t="s">
        <v>443</v>
      </c>
      <c r="D189" s="339" t="s">
        <v>401</v>
      </c>
      <c r="E189" s="395">
        <v>5.2999999999999999E-2</v>
      </c>
      <c r="F189" s="381">
        <v>0</v>
      </c>
      <c r="G189" s="379">
        <v>16.984781824738551</v>
      </c>
      <c r="H189" s="343">
        <v>0</v>
      </c>
      <c r="I189" s="343">
        <v>0.9</v>
      </c>
      <c r="J189" s="427"/>
      <c r="K189" s="428"/>
      <c r="N189" s="377"/>
      <c r="O189" s="377"/>
    </row>
    <row r="190" spans="1:15" x14ac:dyDescent="0.2">
      <c r="A190" s="433"/>
      <c r="B190" s="433"/>
      <c r="C190" s="433"/>
      <c r="D190" s="433"/>
      <c r="E190" s="433"/>
      <c r="F190" s="433"/>
      <c r="G190" s="434"/>
      <c r="H190" s="378">
        <v>65.489999999999995</v>
      </c>
      <c r="I190" s="378">
        <v>33.549999999999997</v>
      </c>
      <c r="J190" s="444">
        <v>99.039999999999992</v>
      </c>
      <c r="K190" s="432"/>
    </row>
    <row r="191" spans="1:15" ht="63" x14ac:dyDescent="0.2">
      <c r="A191" s="363" t="s">
        <v>460</v>
      </c>
      <c r="B191" s="361">
        <v>92777</v>
      </c>
      <c r="C191" s="362" t="s">
        <v>461</v>
      </c>
      <c r="D191" s="354" t="s">
        <v>300</v>
      </c>
      <c r="E191" s="390"/>
      <c r="F191" s="385" t="s">
        <v>276</v>
      </c>
      <c r="G191" s="385" t="s">
        <v>277</v>
      </c>
      <c r="H191" s="346" t="s">
        <v>293</v>
      </c>
      <c r="I191" s="336" t="s">
        <v>294</v>
      </c>
      <c r="J191" s="337" t="s">
        <v>278</v>
      </c>
      <c r="K191" s="338">
        <v>8.14</v>
      </c>
    </row>
    <row r="192" spans="1:15" x14ac:dyDescent="0.2">
      <c r="A192" s="339" t="s">
        <v>279</v>
      </c>
      <c r="B192" s="340">
        <v>337</v>
      </c>
      <c r="C192" s="341" t="s">
        <v>446</v>
      </c>
      <c r="D192" s="339" t="s">
        <v>300</v>
      </c>
      <c r="E192" s="395">
        <v>2.5000000000000001E-2</v>
      </c>
      <c r="F192" s="379">
        <v>8.2697439596105298</v>
      </c>
      <c r="G192" s="381">
        <v>0</v>
      </c>
      <c r="H192" s="343">
        <v>0.21</v>
      </c>
      <c r="I192" s="343">
        <v>0</v>
      </c>
      <c r="J192" s="427"/>
      <c r="K192" s="428"/>
      <c r="N192" s="377"/>
      <c r="O192" s="377"/>
    </row>
    <row r="193" spans="1:15" ht="47.25" x14ac:dyDescent="0.2">
      <c r="A193" s="339" t="s">
        <v>279</v>
      </c>
      <c r="B193" s="340">
        <v>39017</v>
      </c>
      <c r="C193" s="348" t="s">
        <v>447</v>
      </c>
      <c r="D193" s="339" t="s">
        <v>311</v>
      </c>
      <c r="E193" s="395">
        <v>0.74299999999999999</v>
      </c>
      <c r="F193" s="379">
        <v>0.12722683014785433</v>
      </c>
      <c r="G193" s="381">
        <v>0</v>
      </c>
      <c r="H193" s="343">
        <v>0.09</v>
      </c>
      <c r="I193" s="343">
        <v>0</v>
      </c>
      <c r="J193" s="427"/>
      <c r="K193" s="428"/>
      <c r="N193" s="377"/>
      <c r="O193" s="377"/>
    </row>
    <row r="194" spans="1:15" x14ac:dyDescent="0.2">
      <c r="A194" s="339" t="s">
        <v>285</v>
      </c>
      <c r="B194" s="340">
        <v>88238</v>
      </c>
      <c r="C194" s="341" t="s">
        <v>448</v>
      </c>
      <c r="D194" s="339" t="s">
        <v>275</v>
      </c>
      <c r="E194" s="395">
        <v>2.0899999999999998E-2</v>
      </c>
      <c r="F194" s="381">
        <v>0</v>
      </c>
      <c r="G194" s="379">
        <v>11.677605481428055</v>
      </c>
      <c r="H194" s="343">
        <v>0</v>
      </c>
      <c r="I194" s="343">
        <v>0.24</v>
      </c>
      <c r="J194" s="427"/>
      <c r="K194" s="428"/>
      <c r="N194" s="377"/>
      <c r="O194" s="377"/>
    </row>
    <row r="195" spans="1:15" x14ac:dyDescent="0.2">
      <c r="A195" s="339" t="s">
        <v>285</v>
      </c>
      <c r="B195" s="340">
        <v>88245</v>
      </c>
      <c r="C195" s="341" t="s">
        <v>449</v>
      </c>
      <c r="D195" s="339" t="s">
        <v>275</v>
      </c>
      <c r="E195" s="395">
        <v>0.12716100000000002</v>
      </c>
      <c r="F195" s="381">
        <v>0</v>
      </c>
      <c r="G195" s="379">
        <v>15.548936170212764</v>
      </c>
      <c r="H195" s="343">
        <v>0</v>
      </c>
      <c r="I195" s="343">
        <v>1.98</v>
      </c>
      <c r="J195" s="427"/>
      <c r="K195" s="428"/>
      <c r="N195" s="377"/>
      <c r="O195" s="377"/>
    </row>
    <row r="196" spans="1:15" ht="47.25" x14ac:dyDescent="0.2">
      <c r="A196" s="339" t="s">
        <v>285</v>
      </c>
      <c r="B196" s="340">
        <v>92793</v>
      </c>
      <c r="C196" s="348" t="s">
        <v>462</v>
      </c>
      <c r="D196" s="339" t="s">
        <v>300</v>
      </c>
      <c r="E196" s="395">
        <v>1</v>
      </c>
      <c r="F196" s="381">
        <v>0</v>
      </c>
      <c r="G196" s="379">
        <v>5.62</v>
      </c>
      <c r="H196" s="343">
        <v>5.62</v>
      </c>
      <c r="I196" s="343"/>
      <c r="J196" s="427"/>
      <c r="K196" s="428"/>
      <c r="N196" s="377"/>
      <c r="O196" s="377"/>
    </row>
    <row r="197" spans="1:15" x14ac:dyDescent="0.2">
      <c r="A197" s="433"/>
      <c r="B197" s="433"/>
      <c r="C197" s="433"/>
      <c r="D197" s="433"/>
      <c r="E197" s="433"/>
      <c r="F197" s="433"/>
      <c r="G197" s="434"/>
      <c r="H197" s="378">
        <v>5.92</v>
      </c>
      <c r="I197" s="378">
        <v>2.2199999999999998</v>
      </c>
      <c r="J197" s="445">
        <v>8.14</v>
      </c>
      <c r="K197" s="436"/>
    </row>
    <row r="198" spans="1:15" ht="63" x14ac:dyDescent="0.2">
      <c r="A198" s="354" t="s">
        <v>451</v>
      </c>
      <c r="B198" s="361">
        <v>92722</v>
      </c>
      <c r="C198" s="362" t="s">
        <v>452</v>
      </c>
      <c r="D198" s="354" t="s">
        <v>304</v>
      </c>
      <c r="E198" s="390"/>
      <c r="F198" s="385" t="s">
        <v>276</v>
      </c>
      <c r="G198" s="385" t="s">
        <v>277</v>
      </c>
      <c r="H198" s="346" t="s">
        <v>293</v>
      </c>
      <c r="I198" s="336" t="s">
        <v>294</v>
      </c>
      <c r="J198" s="337" t="s">
        <v>278</v>
      </c>
      <c r="K198" s="338">
        <v>296.06</v>
      </c>
    </row>
    <row r="199" spans="1:15" ht="47.25" x14ac:dyDescent="0.2">
      <c r="A199" s="339" t="s">
        <v>279</v>
      </c>
      <c r="B199" s="340">
        <v>1527</v>
      </c>
      <c r="C199" s="348" t="s">
        <v>453</v>
      </c>
      <c r="D199" s="339" t="s">
        <v>304</v>
      </c>
      <c r="E199" s="391">
        <v>1.1029209318996416</v>
      </c>
      <c r="F199" s="379">
        <v>252.85423728813558</v>
      </c>
      <c r="G199" s="381">
        <v>0</v>
      </c>
      <c r="H199" s="343">
        <v>278.88</v>
      </c>
      <c r="I199" s="343">
        <v>0</v>
      </c>
      <c r="J199" s="427"/>
      <c r="K199" s="428"/>
      <c r="N199" s="377"/>
      <c r="O199" s="377"/>
    </row>
    <row r="200" spans="1:15" x14ac:dyDescent="0.2">
      <c r="A200" s="339" t="s">
        <v>285</v>
      </c>
      <c r="B200" s="340">
        <v>88262</v>
      </c>
      <c r="C200" s="341" t="s">
        <v>301</v>
      </c>
      <c r="D200" s="339" t="s">
        <v>275</v>
      </c>
      <c r="E200" s="391">
        <v>0.17399999999999999</v>
      </c>
      <c r="F200" s="381">
        <v>0</v>
      </c>
      <c r="G200" s="379">
        <v>15.567111431662457</v>
      </c>
      <c r="H200" s="343">
        <v>0</v>
      </c>
      <c r="I200" s="343">
        <v>2.71</v>
      </c>
      <c r="J200" s="427"/>
      <c r="K200" s="428"/>
      <c r="N200" s="377"/>
      <c r="O200" s="377"/>
    </row>
    <row r="201" spans="1:15" x14ac:dyDescent="0.2">
      <c r="A201" s="339" t="s">
        <v>285</v>
      </c>
      <c r="B201" s="340">
        <v>88309</v>
      </c>
      <c r="C201" s="341" t="s">
        <v>454</v>
      </c>
      <c r="D201" s="339" t="s">
        <v>275</v>
      </c>
      <c r="E201" s="391">
        <v>0.17399999999999999</v>
      </c>
      <c r="F201" s="381">
        <v>0</v>
      </c>
      <c r="G201" s="379">
        <v>15.657987738910926</v>
      </c>
      <c r="H201" s="343">
        <v>0</v>
      </c>
      <c r="I201" s="343">
        <v>2.72</v>
      </c>
      <c r="J201" s="427"/>
      <c r="K201" s="428"/>
      <c r="N201" s="377"/>
      <c r="O201" s="377"/>
    </row>
    <row r="202" spans="1:15" x14ac:dyDescent="0.2">
      <c r="A202" s="339" t="s">
        <v>285</v>
      </c>
      <c r="B202" s="340">
        <v>88316</v>
      </c>
      <c r="C202" s="341" t="s">
        <v>302</v>
      </c>
      <c r="D202" s="339" t="s">
        <v>275</v>
      </c>
      <c r="E202" s="391">
        <v>1.0432583333333332</v>
      </c>
      <c r="F202" s="381">
        <v>0</v>
      </c>
      <c r="G202" s="379">
        <v>11.177785791561485</v>
      </c>
      <c r="H202" s="343">
        <v>0</v>
      </c>
      <c r="I202" s="343">
        <v>11.66</v>
      </c>
      <c r="J202" s="427"/>
      <c r="K202" s="428"/>
      <c r="N202" s="377"/>
      <c r="O202" s="377"/>
    </row>
    <row r="203" spans="1:15" ht="47.25" x14ac:dyDescent="0.2">
      <c r="A203" s="339" t="s">
        <v>285</v>
      </c>
      <c r="B203" s="340">
        <v>90586</v>
      </c>
      <c r="C203" s="348" t="s">
        <v>455</v>
      </c>
      <c r="D203" s="339" t="s">
        <v>391</v>
      </c>
      <c r="E203" s="391">
        <v>5.6000000000000001E-2</v>
      </c>
      <c r="F203" s="381">
        <v>0</v>
      </c>
      <c r="G203" s="379">
        <v>1.0178146411828346</v>
      </c>
      <c r="H203" s="343">
        <v>0</v>
      </c>
      <c r="I203" s="343">
        <v>0.06</v>
      </c>
      <c r="J203" s="427"/>
      <c r="K203" s="428"/>
      <c r="N203" s="377"/>
      <c r="O203" s="377"/>
    </row>
    <row r="204" spans="1:15" ht="47.25" x14ac:dyDescent="0.2">
      <c r="A204" s="339" t="s">
        <v>285</v>
      </c>
      <c r="B204" s="340">
        <v>90587</v>
      </c>
      <c r="C204" s="348" t="s">
        <v>456</v>
      </c>
      <c r="D204" s="339" t="s">
        <v>401</v>
      </c>
      <c r="E204" s="391">
        <v>0.11799999999999999</v>
      </c>
      <c r="F204" s="381">
        <v>0</v>
      </c>
      <c r="G204" s="379">
        <v>0.27262892174540204</v>
      </c>
      <c r="H204" s="343">
        <v>0</v>
      </c>
      <c r="I204" s="343">
        <v>0.03</v>
      </c>
      <c r="J204" s="427"/>
      <c r="K204" s="428"/>
      <c r="N204" s="377"/>
      <c r="O204" s="377"/>
    </row>
    <row r="205" spans="1:15" x14ac:dyDescent="0.2">
      <c r="A205" s="429"/>
      <c r="B205" s="429"/>
      <c r="C205" s="429"/>
      <c r="D205" s="429"/>
      <c r="E205" s="429"/>
      <c r="F205" s="429"/>
      <c r="G205" s="430"/>
      <c r="H205" s="378">
        <v>278.88</v>
      </c>
      <c r="I205" s="378">
        <v>17.18</v>
      </c>
      <c r="J205" s="444">
        <v>296.06</v>
      </c>
      <c r="K205" s="432"/>
    </row>
    <row r="206" spans="1:15" x14ac:dyDescent="0.2">
      <c r="A206" s="441" t="s">
        <v>463</v>
      </c>
      <c r="B206" s="441"/>
      <c r="C206" s="441"/>
      <c r="D206" s="441"/>
      <c r="E206" s="441"/>
      <c r="F206" s="441"/>
      <c r="G206" s="441"/>
      <c r="H206" s="441"/>
      <c r="I206" s="441"/>
      <c r="J206" s="441"/>
      <c r="K206" s="442"/>
    </row>
    <row r="207" spans="1:15" ht="63" x14ac:dyDescent="0.2">
      <c r="A207" s="354" t="s">
        <v>464</v>
      </c>
      <c r="B207" s="361">
        <v>87475</v>
      </c>
      <c r="C207" s="362" t="s">
        <v>465</v>
      </c>
      <c r="D207" s="354" t="s">
        <v>292</v>
      </c>
      <c r="E207" s="390"/>
      <c r="F207" s="385" t="s">
        <v>276</v>
      </c>
      <c r="G207" s="385" t="s">
        <v>277</v>
      </c>
      <c r="H207" s="346" t="s">
        <v>293</v>
      </c>
      <c r="I207" s="336" t="s">
        <v>294</v>
      </c>
      <c r="J207" s="337" t="s">
        <v>278</v>
      </c>
      <c r="K207" s="338">
        <v>47.740000000000009</v>
      </c>
    </row>
    <row r="208" spans="1:15" ht="47.25" x14ac:dyDescent="0.2">
      <c r="A208" s="339" t="s">
        <v>279</v>
      </c>
      <c r="B208" s="340">
        <v>34548</v>
      </c>
      <c r="C208" s="348" t="s">
        <v>466</v>
      </c>
      <c r="D208" s="339" t="s">
        <v>296</v>
      </c>
      <c r="E208" s="395">
        <v>0.77715000000000001</v>
      </c>
      <c r="F208" s="379">
        <v>2.1628561125135231</v>
      </c>
      <c r="G208" s="381">
        <v>0</v>
      </c>
      <c r="H208" s="343">
        <v>1.68</v>
      </c>
      <c r="I208" s="343">
        <v>0</v>
      </c>
      <c r="J208" s="427"/>
      <c r="K208" s="428"/>
      <c r="N208" s="377"/>
      <c r="O208" s="377"/>
    </row>
    <row r="209" spans="1:15" ht="31.5" x14ac:dyDescent="0.2">
      <c r="A209" s="339" t="s">
        <v>279</v>
      </c>
      <c r="B209" s="340">
        <v>37395</v>
      </c>
      <c r="C209" s="341" t="s">
        <v>467</v>
      </c>
      <c r="D209" s="339" t="s">
        <v>468</v>
      </c>
      <c r="E209" s="395">
        <v>1.89E-2</v>
      </c>
      <c r="F209" s="379">
        <v>30.588965019834109</v>
      </c>
      <c r="G209" s="381">
        <v>0</v>
      </c>
      <c r="H209" s="343">
        <v>0.57999999999999996</v>
      </c>
      <c r="I209" s="343">
        <v>0</v>
      </c>
      <c r="J209" s="427"/>
      <c r="K209" s="428"/>
      <c r="N209" s="377"/>
      <c r="O209" s="377"/>
    </row>
    <row r="210" spans="1:15" ht="31.5" x14ac:dyDescent="0.2">
      <c r="A210" s="339" t="s">
        <v>279</v>
      </c>
      <c r="B210" s="340">
        <v>37594</v>
      </c>
      <c r="C210" s="341" t="s">
        <v>469</v>
      </c>
      <c r="D210" s="339" t="s">
        <v>311</v>
      </c>
      <c r="E210" s="395">
        <v>13.35</v>
      </c>
      <c r="F210" s="379">
        <v>1.5176343310494049</v>
      </c>
      <c r="G210" s="381">
        <v>0</v>
      </c>
      <c r="H210" s="343">
        <v>20.260000000000002</v>
      </c>
      <c r="I210" s="343">
        <v>0</v>
      </c>
      <c r="J210" s="427"/>
      <c r="K210" s="428"/>
      <c r="N210" s="377"/>
      <c r="O210" s="377"/>
    </row>
    <row r="211" spans="1:15" ht="63" x14ac:dyDescent="0.2">
      <c r="A211" s="351" t="s">
        <v>285</v>
      </c>
      <c r="B211" s="352">
        <v>87292</v>
      </c>
      <c r="C211" s="348" t="s">
        <v>470</v>
      </c>
      <c r="D211" s="351" t="s">
        <v>304</v>
      </c>
      <c r="E211" s="396">
        <v>1.3765499999999993E-2</v>
      </c>
      <c r="F211" s="380">
        <v>0</v>
      </c>
      <c r="G211" s="379">
        <v>304.2447890371439</v>
      </c>
      <c r="H211" s="343">
        <v>0</v>
      </c>
      <c r="I211" s="343">
        <v>4.1900000000000004</v>
      </c>
      <c r="J211" s="425"/>
      <c r="K211" s="426"/>
      <c r="N211" s="377"/>
      <c r="O211" s="377"/>
    </row>
    <row r="212" spans="1:15" x14ac:dyDescent="0.2">
      <c r="A212" s="339" t="s">
        <v>285</v>
      </c>
      <c r="B212" s="340">
        <v>88309</v>
      </c>
      <c r="C212" s="341" t="s">
        <v>454</v>
      </c>
      <c r="D212" s="339" t="s">
        <v>275</v>
      </c>
      <c r="E212" s="395">
        <v>0.99</v>
      </c>
      <c r="F212" s="381">
        <v>0</v>
      </c>
      <c r="G212" s="379">
        <v>15.657987738910926</v>
      </c>
      <c r="H212" s="343">
        <v>0</v>
      </c>
      <c r="I212" s="343">
        <v>15.5</v>
      </c>
      <c r="J212" s="427"/>
      <c r="K212" s="428"/>
      <c r="N212" s="377"/>
      <c r="O212" s="377"/>
    </row>
    <row r="213" spans="1:15" x14ac:dyDescent="0.2">
      <c r="A213" s="339" t="s">
        <v>285</v>
      </c>
      <c r="B213" s="340">
        <v>88316</v>
      </c>
      <c r="C213" s="341" t="s">
        <v>302</v>
      </c>
      <c r="D213" s="339" t="s">
        <v>275</v>
      </c>
      <c r="E213" s="395">
        <v>0.495</v>
      </c>
      <c r="F213" s="381">
        <v>0</v>
      </c>
      <c r="G213" s="379">
        <v>11.177785791561485</v>
      </c>
      <c r="H213" s="343">
        <v>0</v>
      </c>
      <c r="I213" s="343">
        <v>5.53</v>
      </c>
      <c r="J213" s="427"/>
      <c r="K213" s="428"/>
      <c r="N213" s="377"/>
      <c r="O213" s="377"/>
    </row>
    <row r="214" spans="1:15" x14ac:dyDescent="0.2">
      <c r="A214" s="429"/>
      <c r="B214" s="429"/>
      <c r="C214" s="429"/>
      <c r="D214" s="429"/>
      <c r="E214" s="429"/>
      <c r="F214" s="429"/>
      <c r="G214" s="430"/>
      <c r="H214" s="378">
        <v>22.520000000000003</v>
      </c>
      <c r="I214" s="378">
        <v>25.220000000000002</v>
      </c>
      <c r="J214" s="445">
        <v>47.740000000000009</v>
      </c>
      <c r="K214" s="436"/>
    </row>
    <row r="215" spans="1:15" x14ac:dyDescent="0.2">
      <c r="A215" s="441" t="s">
        <v>471</v>
      </c>
      <c r="B215" s="441"/>
      <c r="C215" s="441"/>
      <c r="D215" s="441"/>
      <c r="E215" s="441"/>
      <c r="F215" s="441"/>
      <c r="G215" s="441"/>
      <c r="H215" s="441"/>
      <c r="I215" s="441"/>
      <c r="J215" s="441"/>
      <c r="K215" s="442"/>
    </row>
    <row r="216" spans="1:15" ht="47.25" x14ac:dyDescent="0.2">
      <c r="A216" s="331" t="s">
        <v>472</v>
      </c>
      <c r="B216" s="332">
        <v>73631</v>
      </c>
      <c r="C216" s="333" t="s">
        <v>473</v>
      </c>
      <c r="D216" s="331" t="s">
        <v>292</v>
      </c>
      <c r="E216" s="390"/>
      <c r="F216" s="385" t="s">
        <v>276</v>
      </c>
      <c r="G216" s="385" t="s">
        <v>277</v>
      </c>
      <c r="H216" s="346" t="s">
        <v>293</v>
      </c>
      <c r="I216" s="336" t="s">
        <v>294</v>
      </c>
      <c r="J216" s="337" t="s">
        <v>278</v>
      </c>
      <c r="K216" s="338">
        <v>272.89</v>
      </c>
    </row>
    <row r="217" spans="1:15" ht="47.25" x14ac:dyDescent="0.2">
      <c r="A217" s="339" t="s">
        <v>279</v>
      </c>
      <c r="B217" s="340">
        <v>7697</v>
      </c>
      <c r="C217" s="348" t="s">
        <v>474</v>
      </c>
      <c r="D217" s="339" t="s">
        <v>296</v>
      </c>
      <c r="E217" s="395">
        <v>4.1648755478260879</v>
      </c>
      <c r="F217" s="379">
        <v>27.471907681211682</v>
      </c>
      <c r="G217" s="381">
        <v>0</v>
      </c>
      <c r="H217" s="343">
        <v>114.42</v>
      </c>
      <c r="I217" s="343">
        <v>0</v>
      </c>
      <c r="J217" s="427"/>
      <c r="K217" s="428"/>
      <c r="N217" s="377"/>
      <c r="O217" s="377"/>
    </row>
    <row r="218" spans="1:15" x14ac:dyDescent="0.2">
      <c r="A218" s="339" t="s">
        <v>285</v>
      </c>
      <c r="B218" s="340">
        <v>88309</v>
      </c>
      <c r="C218" s="341" t="s">
        <v>454</v>
      </c>
      <c r="D218" s="339" t="s">
        <v>275</v>
      </c>
      <c r="E218" s="395">
        <v>0.17691099999999874</v>
      </c>
      <c r="F218" s="381">
        <v>0</v>
      </c>
      <c r="G218" s="379">
        <v>15.657987738910926</v>
      </c>
      <c r="H218" s="343">
        <v>0</v>
      </c>
      <c r="I218" s="343">
        <v>2.77</v>
      </c>
      <c r="J218" s="427"/>
      <c r="K218" s="428"/>
      <c r="N218" s="377"/>
      <c r="O218" s="377"/>
    </row>
    <row r="219" spans="1:15" x14ac:dyDescent="0.2">
      <c r="A219" s="339" t="s">
        <v>285</v>
      </c>
      <c r="B219" s="340">
        <v>88315</v>
      </c>
      <c r="C219" s="341" t="s">
        <v>475</v>
      </c>
      <c r="D219" s="339" t="s">
        <v>275</v>
      </c>
      <c r="E219" s="395">
        <v>9.8916000000000004</v>
      </c>
      <c r="F219" s="381">
        <v>0</v>
      </c>
      <c r="G219" s="379">
        <v>15.567111431662457</v>
      </c>
      <c r="H219" s="343">
        <v>0</v>
      </c>
      <c r="I219" s="343">
        <v>153.97999999999999</v>
      </c>
      <c r="J219" s="427"/>
      <c r="K219" s="428"/>
      <c r="N219" s="377"/>
      <c r="O219" s="377"/>
    </row>
    <row r="220" spans="1:15" x14ac:dyDescent="0.2">
      <c r="A220" s="339" t="s">
        <v>285</v>
      </c>
      <c r="B220" s="340">
        <v>88316</v>
      </c>
      <c r="C220" s="341" t="s">
        <v>302</v>
      </c>
      <c r="D220" s="339" t="s">
        <v>275</v>
      </c>
      <c r="E220" s="395">
        <v>0.14729999999999999</v>
      </c>
      <c r="F220" s="381">
        <v>0</v>
      </c>
      <c r="G220" s="379">
        <v>11.177785791561485</v>
      </c>
      <c r="H220" s="343">
        <v>0</v>
      </c>
      <c r="I220" s="343">
        <v>1.65</v>
      </c>
      <c r="J220" s="427"/>
      <c r="K220" s="428"/>
      <c r="N220" s="377"/>
      <c r="O220" s="377"/>
    </row>
    <row r="221" spans="1:15" x14ac:dyDescent="0.2">
      <c r="A221" s="339" t="s">
        <v>285</v>
      </c>
      <c r="B221" s="340">
        <v>88631</v>
      </c>
      <c r="C221" s="341" t="s">
        <v>476</v>
      </c>
      <c r="D221" s="339" t="s">
        <v>304</v>
      </c>
      <c r="E221" s="395">
        <v>2.5000000000000001E-4</v>
      </c>
      <c r="F221" s="379">
        <v>181.85257843490805</v>
      </c>
      <c r="G221" s="379">
        <v>96.010818608005764</v>
      </c>
      <c r="H221" s="343">
        <v>0.05</v>
      </c>
      <c r="I221" s="343">
        <v>0.02</v>
      </c>
      <c r="J221" s="427"/>
      <c r="K221" s="428"/>
      <c r="N221" s="377"/>
      <c r="O221" s="377"/>
    </row>
    <row r="222" spans="1:15" x14ac:dyDescent="0.2">
      <c r="A222" s="433"/>
      <c r="B222" s="433"/>
      <c r="C222" s="433"/>
      <c r="D222" s="433"/>
      <c r="E222" s="433"/>
      <c r="F222" s="433"/>
      <c r="G222" s="434"/>
      <c r="H222" s="378">
        <v>114.47</v>
      </c>
      <c r="I222" s="378">
        <v>158.42000000000002</v>
      </c>
      <c r="J222" s="444">
        <v>272.89</v>
      </c>
      <c r="K222" s="432"/>
    </row>
    <row r="223" spans="1:15" ht="47.25" x14ac:dyDescent="0.2">
      <c r="A223" s="331" t="s">
        <v>472</v>
      </c>
      <c r="B223" s="331" t="s">
        <v>477</v>
      </c>
      <c r="C223" s="333" t="s">
        <v>478</v>
      </c>
      <c r="D223" s="331" t="s">
        <v>296</v>
      </c>
      <c r="E223" s="390"/>
      <c r="F223" s="385" t="s">
        <v>276</v>
      </c>
      <c r="G223" s="385" t="s">
        <v>277</v>
      </c>
      <c r="H223" s="346" t="s">
        <v>293</v>
      </c>
      <c r="I223" s="336" t="s">
        <v>294</v>
      </c>
      <c r="J223" s="337" t="s">
        <v>278</v>
      </c>
      <c r="K223" s="338">
        <v>89.72</v>
      </c>
    </row>
    <row r="224" spans="1:15" ht="47.25" x14ac:dyDescent="0.2">
      <c r="A224" s="339" t="s">
        <v>279</v>
      </c>
      <c r="B224" s="340">
        <v>397</v>
      </c>
      <c r="C224" s="348" t="s">
        <v>479</v>
      </c>
      <c r="D224" s="339" t="s">
        <v>311</v>
      </c>
      <c r="E224" s="395">
        <v>2</v>
      </c>
      <c r="F224" s="379">
        <v>1.4267580238009376</v>
      </c>
      <c r="G224" s="381">
        <v>0</v>
      </c>
      <c r="H224" s="343">
        <v>2.85</v>
      </c>
      <c r="I224" s="343">
        <v>0</v>
      </c>
      <c r="J224" s="427"/>
      <c r="K224" s="428"/>
      <c r="N224" s="377"/>
      <c r="O224" s="377"/>
    </row>
    <row r="225" spans="1:15" ht="47.25" x14ac:dyDescent="0.2">
      <c r="A225" s="339" t="s">
        <v>279</v>
      </c>
      <c r="B225" s="340">
        <v>7701</v>
      </c>
      <c r="C225" s="348" t="s">
        <v>480</v>
      </c>
      <c r="D225" s="339" t="s">
        <v>296</v>
      </c>
      <c r="E225" s="395">
        <v>1</v>
      </c>
      <c r="F225" s="379">
        <v>49.154994590695999</v>
      </c>
      <c r="G225" s="381">
        <v>0</v>
      </c>
      <c r="H225" s="343">
        <v>49.15</v>
      </c>
      <c r="I225" s="343">
        <v>0</v>
      </c>
      <c r="J225" s="427"/>
      <c r="K225" s="428"/>
      <c r="N225" s="377"/>
      <c r="O225" s="377"/>
    </row>
    <row r="226" spans="1:15" x14ac:dyDescent="0.2">
      <c r="A226" s="339" t="s">
        <v>285</v>
      </c>
      <c r="B226" s="340">
        <v>88316</v>
      </c>
      <c r="C226" s="341" t="s">
        <v>302</v>
      </c>
      <c r="D226" s="339" t="s">
        <v>275</v>
      </c>
      <c r="E226" s="395">
        <v>3.3</v>
      </c>
      <c r="F226" s="381">
        <v>0</v>
      </c>
      <c r="G226" s="379">
        <v>11.177785791561485</v>
      </c>
      <c r="H226" s="343">
        <v>0</v>
      </c>
      <c r="I226" s="343">
        <v>36.89</v>
      </c>
      <c r="J226" s="427"/>
      <c r="K226" s="428"/>
      <c r="N226" s="377"/>
      <c r="O226" s="377"/>
    </row>
    <row r="227" spans="1:15" x14ac:dyDescent="0.2">
      <c r="A227" s="339" t="s">
        <v>285</v>
      </c>
      <c r="B227" s="340">
        <v>88631</v>
      </c>
      <c r="C227" s="341" t="s">
        <v>476</v>
      </c>
      <c r="D227" s="339" t="s">
        <v>304</v>
      </c>
      <c r="E227" s="395">
        <v>3.0000000000000001E-3</v>
      </c>
      <c r="F227" s="379">
        <v>181.85257843490805</v>
      </c>
      <c r="G227" s="379">
        <v>96.010818608005764</v>
      </c>
      <c r="H227" s="343">
        <v>0.55000000000000004</v>
      </c>
      <c r="I227" s="343">
        <v>0.28999999999999998</v>
      </c>
      <c r="J227" s="427"/>
      <c r="K227" s="428"/>
      <c r="N227" s="377"/>
      <c r="O227" s="377"/>
    </row>
    <row r="228" spans="1:15" x14ac:dyDescent="0.2">
      <c r="A228" s="429"/>
      <c r="B228" s="429"/>
      <c r="C228" s="429"/>
      <c r="D228" s="429"/>
      <c r="E228" s="429"/>
      <c r="F228" s="429"/>
      <c r="G228" s="430"/>
      <c r="H228" s="378">
        <v>52.55</v>
      </c>
      <c r="I228" s="378">
        <v>37.17</v>
      </c>
      <c r="J228" s="445">
        <v>89.72</v>
      </c>
      <c r="K228" s="436"/>
    </row>
    <row r="229" spans="1:15" x14ac:dyDescent="0.2">
      <c r="A229" s="446" t="s">
        <v>481</v>
      </c>
      <c r="B229" s="446"/>
      <c r="C229" s="446"/>
      <c r="D229" s="446"/>
      <c r="E229" s="446"/>
      <c r="F229" s="446"/>
      <c r="G229" s="446"/>
      <c r="H229" s="446"/>
      <c r="I229" s="446"/>
      <c r="J229" s="446"/>
      <c r="K229" s="447"/>
    </row>
    <row r="230" spans="1:15" x14ac:dyDescent="0.2">
      <c r="A230" s="441" t="s">
        <v>146</v>
      </c>
      <c r="B230" s="441"/>
      <c r="C230" s="441"/>
      <c r="D230" s="441"/>
      <c r="E230" s="441"/>
      <c r="F230" s="441"/>
      <c r="G230" s="441"/>
      <c r="H230" s="441"/>
      <c r="I230" s="441"/>
      <c r="J230" s="441"/>
      <c r="K230" s="442"/>
    </row>
    <row r="231" spans="1:15" ht="47.25" x14ac:dyDescent="0.2">
      <c r="A231" s="331" t="s">
        <v>393</v>
      </c>
      <c r="B231" s="332">
        <v>72915</v>
      </c>
      <c r="C231" s="350" t="s">
        <v>482</v>
      </c>
      <c r="D231" s="331" t="s">
        <v>304</v>
      </c>
      <c r="E231" s="390"/>
      <c r="F231" s="385" t="s">
        <v>276</v>
      </c>
      <c r="G231" s="385" t="s">
        <v>277</v>
      </c>
      <c r="H231" s="346" t="s">
        <v>293</v>
      </c>
      <c r="I231" s="336" t="s">
        <v>294</v>
      </c>
      <c r="J231" s="337" t="s">
        <v>278</v>
      </c>
      <c r="K231" s="338">
        <v>8.24</v>
      </c>
    </row>
    <row r="232" spans="1:15" x14ac:dyDescent="0.2">
      <c r="A232" s="339" t="s">
        <v>285</v>
      </c>
      <c r="B232" s="340">
        <v>88316</v>
      </c>
      <c r="C232" s="341" t="s">
        <v>302</v>
      </c>
      <c r="D232" s="339" t="s">
        <v>275</v>
      </c>
      <c r="E232" s="395">
        <v>0.125</v>
      </c>
      <c r="F232" s="381">
        <v>0</v>
      </c>
      <c r="G232" s="379">
        <v>11.177785791561485</v>
      </c>
      <c r="H232" s="343">
        <v>0</v>
      </c>
      <c r="I232" s="343">
        <v>1.4</v>
      </c>
      <c r="J232" s="427"/>
      <c r="K232" s="428"/>
      <c r="N232" s="377"/>
      <c r="O232" s="377"/>
    </row>
    <row r="233" spans="1:15" ht="47.25" x14ac:dyDescent="0.2">
      <c r="A233" s="339" t="s">
        <v>285</v>
      </c>
      <c r="B233" s="340">
        <v>90991</v>
      </c>
      <c r="C233" s="348" t="s">
        <v>397</v>
      </c>
      <c r="D233" s="339" t="s">
        <v>391</v>
      </c>
      <c r="E233" s="395">
        <v>6.2321428571428576E-2</v>
      </c>
      <c r="F233" s="381">
        <v>0</v>
      </c>
      <c r="G233" s="379">
        <v>109.69679047962494</v>
      </c>
      <c r="H233" s="343">
        <v>0</v>
      </c>
      <c r="I233" s="343">
        <v>6.84</v>
      </c>
      <c r="J233" s="427"/>
      <c r="K233" s="428"/>
      <c r="N233" s="377"/>
      <c r="O233" s="377"/>
    </row>
    <row r="234" spans="1:15" x14ac:dyDescent="0.2">
      <c r="A234" s="433"/>
      <c r="B234" s="433"/>
      <c r="C234" s="433"/>
      <c r="D234" s="433"/>
      <c r="E234" s="433"/>
      <c r="F234" s="433"/>
      <c r="G234" s="434"/>
      <c r="H234" s="378">
        <v>0</v>
      </c>
      <c r="I234" s="378">
        <v>8.24</v>
      </c>
      <c r="J234" s="445">
        <v>8.24</v>
      </c>
      <c r="K234" s="436"/>
    </row>
    <row r="235" spans="1:15" ht="47.25" x14ac:dyDescent="0.2">
      <c r="A235" s="331" t="s">
        <v>393</v>
      </c>
      <c r="B235" s="332">
        <v>94097</v>
      </c>
      <c r="C235" s="350" t="s">
        <v>483</v>
      </c>
      <c r="D235" s="331" t="s">
        <v>292</v>
      </c>
      <c r="E235" s="390"/>
      <c r="F235" s="385" t="s">
        <v>276</v>
      </c>
      <c r="G235" s="385" t="s">
        <v>277</v>
      </c>
      <c r="H235" s="346" t="s">
        <v>293</v>
      </c>
      <c r="I235" s="336" t="s">
        <v>294</v>
      </c>
      <c r="J235" s="337" t="s">
        <v>278</v>
      </c>
      <c r="K235" s="347">
        <v>3.4599999999999995</v>
      </c>
    </row>
    <row r="236" spans="1:15" x14ac:dyDescent="0.2">
      <c r="A236" s="339" t="s">
        <v>285</v>
      </c>
      <c r="B236" s="340">
        <v>88309</v>
      </c>
      <c r="C236" s="341" t="s">
        <v>454</v>
      </c>
      <c r="D236" s="339" t="s">
        <v>275</v>
      </c>
      <c r="E236" s="395">
        <v>0.104</v>
      </c>
      <c r="F236" s="381">
        <v>0</v>
      </c>
      <c r="G236" s="379">
        <v>15.657987738910926</v>
      </c>
      <c r="H236" s="343">
        <v>0</v>
      </c>
      <c r="I236" s="343">
        <v>1.63</v>
      </c>
      <c r="J236" s="427"/>
      <c r="K236" s="428"/>
      <c r="N236" s="377"/>
      <c r="O236" s="377"/>
    </row>
    <row r="237" spans="1:15" x14ac:dyDescent="0.2">
      <c r="A237" s="339" t="s">
        <v>285</v>
      </c>
      <c r="B237" s="340">
        <v>88316</v>
      </c>
      <c r="C237" s="341" t="s">
        <v>302</v>
      </c>
      <c r="D237" s="339" t="s">
        <v>275</v>
      </c>
      <c r="E237" s="395">
        <v>0.15366000000000005</v>
      </c>
      <c r="F237" s="381">
        <v>0</v>
      </c>
      <c r="G237" s="379">
        <v>11.177785791561485</v>
      </c>
      <c r="H237" s="343">
        <v>0</v>
      </c>
      <c r="I237" s="343">
        <v>1.72</v>
      </c>
      <c r="J237" s="427"/>
      <c r="K237" s="428"/>
      <c r="N237" s="377"/>
      <c r="O237" s="377"/>
    </row>
    <row r="238" spans="1:15" ht="47.25" x14ac:dyDescent="0.2">
      <c r="A238" s="339" t="s">
        <v>285</v>
      </c>
      <c r="B238" s="340">
        <v>91533</v>
      </c>
      <c r="C238" s="348" t="s">
        <v>408</v>
      </c>
      <c r="D238" s="339" t="s">
        <v>391</v>
      </c>
      <c r="E238" s="395">
        <v>3.0000000000000001E-3</v>
      </c>
      <c r="F238" s="381">
        <v>0</v>
      </c>
      <c r="G238" s="379">
        <v>21.192354850342589</v>
      </c>
      <c r="H238" s="343">
        <v>0</v>
      </c>
      <c r="I238" s="343">
        <v>0.06</v>
      </c>
      <c r="J238" s="427"/>
      <c r="K238" s="428"/>
      <c r="N238" s="377"/>
      <c r="O238" s="377"/>
    </row>
    <row r="239" spans="1:15" ht="47.25" x14ac:dyDescent="0.2">
      <c r="A239" s="339" t="s">
        <v>285</v>
      </c>
      <c r="B239" s="340">
        <v>91534</v>
      </c>
      <c r="C239" s="348" t="s">
        <v>409</v>
      </c>
      <c r="D239" s="339" t="s">
        <v>401</v>
      </c>
      <c r="E239" s="395">
        <v>3.0000000000000001E-3</v>
      </c>
      <c r="F239" s="381">
        <v>0</v>
      </c>
      <c r="G239" s="379">
        <v>17.766318067075368</v>
      </c>
      <c r="H239" s="343">
        <v>0</v>
      </c>
      <c r="I239" s="343">
        <v>0.05</v>
      </c>
      <c r="J239" s="427"/>
      <c r="K239" s="428"/>
      <c r="N239" s="377"/>
      <c r="O239" s="377"/>
    </row>
    <row r="240" spans="1:15" x14ac:dyDescent="0.2">
      <c r="A240" s="433"/>
      <c r="B240" s="433"/>
      <c r="C240" s="433"/>
      <c r="D240" s="433"/>
      <c r="E240" s="433"/>
      <c r="F240" s="433"/>
      <c r="G240" s="434"/>
      <c r="H240" s="349">
        <v>0</v>
      </c>
      <c r="I240" s="378">
        <v>3.4599999999999995</v>
      </c>
      <c r="J240" s="435">
        <v>3.4599999999999995</v>
      </c>
      <c r="K240" s="436"/>
    </row>
    <row r="241" spans="1:15" ht="78.75" x14ac:dyDescent="0.2">
      <c r="A241" s="364" t="s">
        <v>393</v>
      </c>
      <c r="B241" s="365">
        <v>93367</v>
      </c>
      <c r="C241" s="335" t="s">
        <v>484</v>
      </c>
      <c r="D241" s="364" t="s">
        <v>304</v>
      </c>
      <c r="E241" s="390"/>
      <c r="F241" s="385" t="s">
        <v>276</v>
      </c>
      <c r="G241" s="385" t="s">
        <v>277</v>
      </c>
      <c r="H241" s="346" t="s">
        <v>293</v>
      </c>
      <c r="I241" s="336" t="s">
        <v>294</v>
      </c>
      <c r="J241" s="337" t="s">
        <v>278</v>
      </c>
      <c r="K241" s="338">
        <v>11.540000000000001</v>
      </c>
      <c r="N241" s="377"/>
      <c r="O241" s="377"/>
    </row>
    <row r="242" spans="1:15" ht="31.5" x14ac:dyDescent="0.2">
      <c r="A242" s="339" t="s">
        <v>285</v>
      </c>
      <c r="B242" s="340">
        <v>5631</v>
      </c>
      <c r="C242" s="348" t="s">
        <v>399</v>
      </c>
      <c r="D242" s="339" t="s">
        <v>391</v>
      </c>
      <c r="E242" s="395">
        <v>3.8687999999999979E-2</v>
      </c>
      <c r="F242" s="381">
        <v>0</v>
      </c>
      <c r="G242" s="379">
        <v>112.25041471330688</v>
      </c>
      <c r="H242" s="343">
        <v>0</v>
      </c>
      <c r="I242" s="343">
        <v>4.34</v>
      </c>
      <c r="J242" s="427"/>
      <c r="K242" s="428"/>
      <c r="N242" s="377"/>
      <c r="O242" s="377"/>
    </row>
    <row r="243" spans="1:15" ht="31.5" x14ac:dyDescent="0.2">
      <c r="A243" s="339" t="s">
        <v>285</v>
      </c>
      <c r="B243" s="340">
        <v>5632</v>
      </c>
      <c r="C243" s="348" t="s">
        <v>400</v>
      </c>
      <c r="D243" s="339" t="s">
        <v>401</v>
      </c>
      <c r="E243" s="395">
        <v>5.0999999999999997E-2</v>
      </c>
      <c r="F243" s="381">
        <v>0</v>
      </c>
      <c r="G243" s="379">
        <v>42.475586007933643</v>
      </c>
      <c r="H243" s="343">
        <v>0</v>
      </c>
      <c r="I243" s="343">
        <v>2.17</v>
      </c>
      <c r="J243" s="427"/>
      <c r="K243" s="428"/>
      <c r="N243" s="377"/>
      <c r="O243" s="377"/>
    </row>
    <row r="244" spans="1:15" x14ac:dyDescent="0.2">
      <c r="A244" s="339" t="s">
        <v>285</v>
      </c>
      <c r="B244" s="340">
        <v>88316</v>
      </c>
      <c r="C244" s="341" t="s">
        <v>302</v>
      </c>
      <c r="D244" s="339" t="s">
        <v>275</v>
      </c>
      <c r="E244" s="395">
        <v>3.9E-2</v>
      </c>
      <c r="F244" s="381">
        <v>0</v>
      </c>
      <c r="G244" s="379">
        <v>11.177785791561485</v>
      </c>
      <c r="H244" s="343">
        <v>0</v>
      </c>
      <c r="I244" s="343">
        <v>0.44</v>
      </c>
      <c r="J244" s="427"/>
      <c r="K244" s="428"/>
      <c r="N244" s="377"/>
      <c r="O244" s="377"/>
    </row>
    <row r="245" spans="1:15" ht="47.25" x14ac:dyDescent="0.2">
      <c r="A245" s="339" t="s">
        <v>285</v>
      </c>
      <c r="B245" s="340">
        <v>91533</v>
      </c>
      <c r="C245" s="348" t="s">
        <v>408</v>
      </c>
      <c r="D245" s="339" t="s">
        <v>391</v>
      </c>
      <c r="E245" s="395">
        <v>9.4E-2</v>
      </c>
      <c r="F245" s="381">
        <v>0</v>
      </c>
      <c r="G245" s="379">
        <v>21.192354850342589</v>
      </c>
      <c r="H245" s="343">
        <v>0</v>
      </c>
      <c r="I245" s="343">
        <v>1.99</v>
      </c>
      <c r="J245" s="427"/>
      <c r="K245" s="428"/>
      <c r="N245" s="377"/>
      <c r="O245" s="377"/>
    </row>
    <row r="246" spans="1:15" ht="47.25" x14ac:dyDescent="0.2">
      <c r="A246" s="339" t="s">
        <v>285</v>
      </c>
      <c r="B246" s="340">
        <v>91534</v>
      </c>
      <c r="C246" s="348" t="s">
        <v>409</v>
      </c>
      <c r="D246" s="339" t="s">
        <v>401</v>
      </c>
      <c r="E246" s="395">
        <v>8.6999999999999994E-2</v>
      </c>
      <c r="F246" s="381">
        <v>0</v>
      </c>
      <c r="G246" s="379">
        <v>17.766318067075368</v>
      </c>
      <c r="H246" s="343">
        <v>0</v>
      </c>
      <c r="I246" s="343">
        <v>1.55</v>
      </c>
      <c r="J246" s="427"/>
      <c r="K246" s="428"/>
      <c r="N246" s="377"/>
      <c r="O246" s="377"/>
    </row>
    <row r="247" spans="1:15" x14ac:dyDescent="0.2">
      <c r="A247" s="339" t="s">
        <v>285</v>
      </c>
      <c r="B247" s="340">
        <v>95606</v>
      </c>
      <c r="C247" s="341" t="s">
        <v>485</v>
      </c>
      <c r="D247" s="339" t="s">
        <v>304</v>
      </c>
      <c r="E247" s="395">
        <v>1</v>
      </c>
      <c r="F247" s="381">
        <v>0</v>
      </c>
      <c r="G247" s="379">
        <v>1.0450775333573745</v>
      </c>
      <c r="H247" s="343">
        <v>0</v>
      </c>
      <c r="I247" s="343">
        <v>1.05</v>
      </c>
      <c r="J247" s="427"/>
      <c r="K247" s="428"/>
      <c r="N247" s="377"/>
      <c r="O247" s="377"/>
    </row>
    <row r="248" spans="1:15" x14ac:dyDescent="0.2">
      <c r="A248" s="433"/>
      <c r="B248" s="433"/>
      <c r="C248" s="433"/>
      <c r="D248" s="433"/>
      <c r="E248" s="433"/>
      <c r="F248" s="433"/>
      <c r="G248" s="434"/>
      <c r="H248" s="378">
        <v>0</v>
      </c>
      <c r="I248" s="378">
        <v>11.540000000000001</v>
      </c>
      <c r="J248" s="445">
        <v>11.540000000000001</v>
      </c>
      <c r="K248" s="436"/>
      <c r="N248" s="377"/>
      <c r="O248" s="377"/>
    </row>
    <row r="249" spans="1:15" ht="47.25" x14ac:dyDescent="0.2">
      <c r="A249" s="331" t="s">
        <v>486</v>
      </c>
      <c r="B249" s="332">
        <v>96619</v>
      </c>
      <c r="C249" s="350" t="s">
        <v>487</v>
      </c>
      <c r="D249" s="331" t="s">
        <v>292</v>
      </c>
      <c r="E249" s="390"/>
      <c r="F249" s="385" t="s">
        <v>276</v>
      </c>
      <c r="G249" s="385" t="s">
        <v>277</v>
      </c>
      <c r="H249" s="346" t="s">
        <v>293</v>
      </c>
      <c r="I249" s="336" t="s">
        <v>294</v>
      </c>
      <c r="J249" s="337" t="s">
        <v>278</v>
      </c>
      <c r="K249" s="338">
        <v>16.68</v>
      </c>
    </row>
    <row r="250" spans="1:15" x14ac:dyDescent="0.2">
      <c r="A250" s="339" t="s">
        <v>285</v>
      </c>
      <c r="B250" s="340">
        <v>88309</v>
      </c>
      <c r="C250" s="341" t="s">
        <v>454</v>
      </c>
      <c r="D250" s="339" t="s">
        <v>275</v>
      </c>
      <c r="E250" s="395">
        <v>0.31059999999999999</v>
      </c>
      <c r="F250" s="381">
        <v>0</v>
      </c>
      <c r="G250" s="379">
        <v>15.657987738910926</v>
      </c>
      <c r="H250" s="343">
        <v>0</v>
      </c>
      <c r="I250" s="343">
        <v>4.8600000000000003</v>
      </c>
      <c r="J250" s="427"/>
      <c r="K250" s="428"/>
      <c r="N250" s="377"/>
      <c r="O250" s="377"/>
    </row>
    <row r="251" spans="1:15" x14ac:dyDescent="0.2">
      <c r="A251" s="339" t="s">
        <v>285</v>
      </c>
      <c r="B251" s="340">
        <v>88316</v>
      </c>
      <c r="C251" s="341" t="s">
        <v>302</v>
      </c>
      <c r="D251" s="339" t="s">
        <v>275</v>
      </c>
      <c r="E251" s="395">
        <v>8.4699999999999998E-2</v>
      </c>
      <c r="F251" s="381">
        <v>0</v>
      </c>
      <c r="G251" s="379">
        <v>11.177785791561485</v>
      </c>
      <c r="H251" s="343">
        <v>0</v>
      </c>
      <c r="I251" s="343">
        <v>0.95</v>
      </c>
      <c r="J251" s="427"/>
      <c r="K251" s="428"/>
      <c r="N251" s="377"/>
      <c r="O251" s="377"/>
    </row>
    <row r="252" spans="1:15" ht="31.5" x14ac:dyDescent="0.2">
      <c r="A252" s="339" t="s">
        <v>285</v>
      </c>
      <c r="B252" s="340">
        <v>94968</v>
      </c>
      <c r="C252" s="341" t="s">
        <v>685</v>
      </c>
      <c r="D252" s="339" t="s">
        <v>304</v>
      </c>
      <c r="E252" s="395">
        <v>5.6397272727272713E-2</v>
      </c>
      <c r="F252" s="381">
        <v>0</v>
      </c>
      <c r="G252" s="379">
        <v>192.65777136675081</v>
      </c>
      <c r="H252" s="343">
        <v>0</v>
      </c>
      <c r="I252" s="343">
        <v>10.87</v>
      </c>
      <c r="J252" s="427"/>
      <c r="K252" s="428"/>
      <c r="N252" s="377"/>
      <c r="O252" s="377"/>
    </row>
    <row r="253" spans="1:15" x14ac:dyDescent="0.2">
      <c r="A253" s="429"/>
      <c r="B253" s="429"/>
      <c r="C253" s="429"/>
      <c r="D253" s="429"/>
      <c r="E253" s="429"/>
      <c r="F253" s="429"/>
      <c r="G253" s="430"/>
      <c r="H253" s="378">
        <v>0</v>
      </c>
      <c r="I253" s="378">
        <v>16.68</v>
      </c>
      <c r="J253" s="445">
        <v>16.68</v>
      </c>
      <c r="K253" s="436"/>
    </row>
    <row r="254" spans="1:15" ht="47.25" x14ac:dyDescent="0.2">
      <c r="A254" s="331" t="s">
        <v>488</v>
      </c>
      <c r="B254" s="332">
        <v>92210</v>
      </c>
      <c r="C254" s="350" t="s">
        <v>686</v>
      </c>
      <c r="D254" s="331" t="s">
        <v>296</v>
      </c>
      <c r="E254" s="390"/>
      <c r="F254" s="385" t="s">
        <v>276</v>
      </c>
      <c r="G254" s="385" t="s">
        <v>277</v>
      </c>
      <c r="H254" s="346" t="s">
        <v>293</v>
      </c>
      <c r="I254" s="366" t="s">
        <v>294</v>
      </c>
      <c r="J254" s="337" t="s">
        <v>278</v>
      </c>
      <c r="K254" s="338">
        <v>82.72</v>
      </c>
    </row>
    <row r="255" spans="1:15" ht="31.5" x14ac:dyDescent="0.2">
      <c r="A255" s="339" t="s">
        <v>285</v>
      </c>
      <c r="B255" s="340">
        <v>5631</v>
      </c>
      <c r="C255" s="348" t="s">
        <v>399</v>
      </c>
      <c r="D255" s="339" t="s">
        <v>391</v>
      </c>
      <c r="E255" s="395">
        <v>7.3999999999999996E-2</v>
      </c>
      <c r="F255" s="381">
        <v>0</v>
      </c>
      <c r="G255" s="379">
        <v>112.25041471330688</v>
      </c>
      <c r="H255" s="343">
        <v>0</v>
      </c>
      <c r="I255" s="343">
        <v>8.31</v>
      </c>
      <c r="J255" s="427"/>
      <c r="K255" s="428"/>
      <c r="N255" s="377"/>
      <c r="O255" s="377"/>
    </row>
    <row r="256" spans="1:15" ht="31.5" x14ac:dyDescent="0.2">
      <c r="A256" s="339" t="s">
        <v>285</v>
      </c>
      <c r="B256" s="340">
        <v>5632</v>
      </c>
      <c r="C256" s="348" t="s">
        <v>400</v>
      </c>
      <c r="D256" s="339" t="s">
        <v>401</v>
      </c>
      <c r="E256" s="395">
        <v>0.155</v>
      </c>
      <c r="F256" s="381">
        <v>0</v>
      </c>
      <c r="G256" s="379">
        <v>42.475586007933643</v>
      </c>
      <c r="H256" s="343">
        <v>0</v>
      </c>
      <c r="I256" s="343">
        <v>6.58</v>
      </c>
      <c r="J256" s="427"/>
      <c r="K256" s="428"/>
      <c r="N256" s="377"/>
      <c r="O256" s="377"/>
    </row>
    <row r="257" spans="1:15" ht="31.5" x14ac:dyDescent="0.2">
      <c r="A257" s="339" t="s">
        <v>279</v>
      </c>
      <c r="B257" s="340">
        <v>7745</v>
      </c>
      <c r="C257" s="341" t="s">
        <v>489</v>
      </c>
      <c r="D257" s="339" t="s">
        <v>296</v>
      </c>
      <c r="E257" s="395">
        <v>1.03</v>
      </c>
      <c r="F257" s="379">
        <v>52.22661377569419</v>
      </c>
      <c r="G257" s="381">
        <v>0</v>
      </c>
      <c r="H257" s="343">
        <v>53.79</v>
      </c>
      <c r="I257" s="343">
        <v>0</v>
      </c>
      <c r="J257" s="427"/>
      <c r="K257" s="428"/>
      <c r="N257" s="377"/>
      <c r="O257" s="377"/>
    </row>
    <row r="258" spans="1:15" x14ac:dyDescent="0.2">
      <c r="A258" s="339" t="s">
        <v>285</v>
      </c>
      <c r="B258" s="340">
        <v>88246</v>
      </c>
      <c r="C258" s="341" t="s">
        <v>490</v>
      </c>
      <c r="D258" s="339" t="s">
        <v>275</v>
      </c>
      <c r="E258" s="395">
        <v>0.34599999999999997</v>
      </c>
      <c r="F258" s="381">
        <v>0</v>
      </c>
      <c r="G258" s="379">
        <v>16.530400288496214</v>
      </c>
      <c r="H258" s="343">
        <v>0</v>
      </c>
      <c r="I258" s="343">
        <v>5.72</v>
      </c>
      <c r="J258" s="427"/>
      <c r="K258" s="428"/>
      <c r="N258" s="377"/>
      <c r="O258" s="377"/>
    </row>
    <row r="259" spans="1:15" x14ac:dyDescent="0.2">
      <c r="A259" s="339" t="s">
        <v>285</v>
      </c>
      <c r="B259" s="340">
        <v>88316</v>
      </c>
      <c r="C259" s="341" t="s">
        <v>302</v>
      </c>
      <c r="D259" s="339" t="s">
        <v>275</v>
      </c>
      <c r="E259" s="395">
        <v>0.69026999999999972</v>
      </c>
      <c r="F259" s="381">
        <v>0</v>
      </c>
      <c r="G259" s="379">
        <v>11.177785791561485</v>
      </c>
      <c r="H259" s="343">
        <v>0</v>
      </c>
      <c r="I259" s="343">
        <v>7.72</v>
      </c>
      <c r="J259" s="427"/>
      <c r="K259" s="428"/>
      <c r="N259" s="377"/>
      <c r="O259" s="377"/>
    </row>
    <row r="260" spans="1:15" x14ac:dyDescent="0.2">
      <c r="A260" s="339" t="s">
        <v>285</v>
      </c>
      <c r="B260" s="340">
        <v>88629</v>
      </c>
      <c r="C260" s="341" t="s">
        <v>491</v>
      </c>
      <c r="D260" s="339" t="s">
        <v>304</v>
      </c>
      <c r="E260" s="395">
        <v>2E-3</v>
      </c>
      <c r="F260" s="379">
        <v>204.87154706094481</v>
      </c>
      <c r="G260" s="379">
        <v>94.783988460151448</v>
      </c>
      <c r="H260" s="343">
        <v>0.41</v>
      </c>
      <c r="I260" s="343">
        <v>0.19</v>
      </c>
      <c r="J260" s="427"/>
      <c r="K260" s="428"/>
      <c r="N260" s="377"/>
      <c r="O260" s="377"/>
    </row>
    <row r="261" spans="1:15" x14ac:dyDescent="0.2">
      <c r="A261" s="433"/>
      <c r="B261" s="433"/>
      <c r="C261" s="433"/>
      <c r="D261" s="433"/>
      <c r="E261" s="433"/>
      <c r="F261" s="433"/>
      <c r="G261" s="434"/>
      <c r="H261" s="378">
        <v>54.199999999999996</v>
      </c>
      <c r="I261" s="378">
        <v>28.52</v>
      </c>
      <c r="J261" s="445">
        <v>82.72</v>
      </c>
      <c r="K261" s="436"/>
    </row>
    <row r="262" spans="1:15" ht="47.25" x14ac:dyDescent="0.2">
      <c r="A262" s="354" t="s">
        <v>492</v>
      </c>
      <c r="B262" s="361">
        <v>88629</v>
      </c>
      <c r="C262" s="367" t="s">
        <v>491</v>
      </c>
      <c r="D262" s="354" t="s">
        <v>304</v>
      </c>
      <c r="E262" s="397"/>
      <c r="F262" s="385" t="s">
        <v>276</v>
      </c>
      <c r="G262" s="385" t="s">
        <v>277</v>
      </c>
      <c r="H262" s="346" t="s">
        <v>293</v>
      </c>
      <c r="I262" s="366" t="s">
        <v>294</v>
      </c>
      <c r="J262" s="337" t="s">
        <v>278</v>
      </c>
      <c r="K262" s="338">
        <v>299.64</v>
      </c>
    </row>
    <row r="263" spans="1:15" x14ac:dyDescent="0.2">
      <c r="A263" s="339" t="s">
        <v>279</v>
      </c>
      <c r="B263" s="340">
        <v>370</v>
      </c>
      <c r="C263" s="341" t="s">
        <v>493</v>
      </c>
      <c r="D263" s="339" t="s">
        <v>304</v>
      </c>
      <c r="E263" s="395">
        <v>1.1499999999999999</v>
      </c>
      <c r="F263" s="379">
        <v>56.043418680129818</v>
      </c>
      <c r="G263" s="381">
        <v>0</v>
      </c>
      <c r="H263" s="343">
        <v>64.45</v>
      </c>
      <c r="I263" s="343">
        <v>0</v>
      </c>
      <c r="J263" s="427"/>
      <c r="K263" s="428"/>
      <c r="N263" s="377"/>
      <c r="O263" s="377"/>
    </row>
    <row r="264" spans="1:15" x14ac:dyDescent="0.2">
      <c r="A264" s="339" t="s">
        <v>279</v>
      </c>
      <c r="B264" s="340">
        <v>1379</v>
      </c>
      <c r="C264" s="341" t="s">
        <v>494</v>
      </c>
      <c r="D264" s="339" t="s">
        <v>300</v>
      </c>
      <c r="E264" s="395">
        <v>441.51</v>
      </c>
      <c r="F264" s="379">
        <v>0.31806707536963574</v>
      </c>
      <c r="G264" s="381">
        <v>0</v>
      </c>
      <c r="H264" s="343">
        <v>140.43</v>
      </c>
      <c r="I264" s="343">
        <v>0</v>
      </c>
      <c r="J264" s="427"/>
      <c r="K264" s="428"/>
      <c r="N264" s="377"/>
      <c r="O264" s="377"/>
    </row>
    <row r="265" spans="1:15" x14ac:dyDescent="0.2">
      <c r="A265" s="339" t="s">
        <v>285</v>
      </c>
      <c r="B265" s="340">
        <v>88316</v>
      </c>
      <c r="C265" s="341" t="s">
        <v>302</v>
      </c>
      <c r="D265" s="339" t="s">
        <v>275</v>
      </c>
      <c r="E265" s="395">
        <v>8.48</v>
      </c>
      <c r="F265" s="381">
        <v>0</v>
      </c>
      <c r="G265" s="379">
        <v>11.177785791561485</v>
      </c>
      <c r="H265" s="343">
        <v>0</v>
      </c>
      <c r="I265" s="343">
        <v>94.79</v>
      </c>
      <c r="J265" s="427"/>
      <c r="K265" s="428"/>
      <c r="N265" s="377"/>
      <c r="O265" s="377"/>
    </row>
    <row r="266" spans="1:15" x14ac:dyDescent="0.2">
      <c r="A266" s="433"/>
      <c r="B266" s="433"/>
      <c r="C266" s="433"/>
      <c r="D266" s="433"/>
      <c r="E266" s="433"/>
      <c r="F266" s="433"/>
      <c r="G266" s="434"/>
      <c r="H266" s="378">
        <v>204.87</v>
      </c>
      <c r="I266" s="378">
        <v>94.78</v>
      </c>
      <c r="J266" s="444">
        <v>299.64</v>
      </c>
      <c r="K266" s="432"/>
      <c r="N266" s="377"/>
      <c r="O266" s="377"/>
    </row>
    <row r="267" spans="1:15" ht="47.25" x14ac:dyDescent="0.2">
      <c r="A267" s="331" t="s">
        <v>488</v>
      </c>
      <c r="B267" s="332">
        <v>92212</v>
      </c>
      <c r="C267" s="350" t="s">
        <v>687</v>
      </c>
      <c r="D267" s="331" t="s">
        <v>296</v>
      </c>
      <c r="E267" s="390"/>
      <c r="F267" s="385" t="s">
        <v>276</v>
      </c>
      <c r="G267" s="385" t="s">
        <v>277</v>
      </c>
      <c r="H267" s="346" t="s">
        <v>293</v>
      </c>
      <c r="I267" s="366" t="s">
        <v>294</v>
      </c>
      <c r="J267" s="337" t="s">
        <v>278</v>
      </c>
      <c r="K267" s="338">
        <v>135.77000000000001</v>
      </c>
    </row>
    <row r="268" spans="1:15" ht="31.5" x14ac:dyDescent="0.2">
      <c r="A268" s="339" t="s">
        <v>285</v>
      </c>
      <c r="B268" s="340">
        <v>5631</v>
      </c>
      <c r="C268" s="348" t="s">
        <v>399</v>
      </c>
      <c r="D268" s="339" t="s">
        <v>391</v>
      </c>
      <c r="E268" s="395">
        <v>0.10465000000000003</v>
      </c>
      <c r="F268" s="381">
        <v>0</v>
      </c>
      <c r="G268" s="379">
        <v>112.25041471330688</v>
      </c>
      <c r="H268" s="343">
        <v>0</v>
      </c>
      <c r="I268" s="343">
        <v>11.75</v>
      </c>
      <c r="J268" s="427"/>
      <c r="K268" s="428"/>
      <c r="N268" s="377"/>
      <c r="O268" s="377"/>
    </row>
    <row r="269" spans="1:15" ht="31.5" x14ac:dyDescent="0.2">
      <c r="A269" s="339" t="s">
        <v>285</v>
      </c>
      <c r="B269" s="340">
        <v>5632</v>
      </c>
      <c r="C269" s="348" t="s">
        <v>400</v>
      </c>
      <c r="D269" s="339" t="s">
        <v>401</v>
      </c>
      <c r="E269" s="395">
        <v>0.221</v>
      </c>
      <c r="F269" s="381">
        <v>0</v>
      </c>
      <c r="G269" s="379">
        <v>42.475586007933643</v>
      </c>
      <c r="H269" s="343">
        <v>0</v>
      </c>
      <c r="I269" s="343">
        <v>9.39</v>
      </c>
      <c r="J269" s="427"/>
      <c r="K269" s="428"/>
      <c r="N269" s="377"/>
      <c r="O269" s="377"/>
    </row>
    <row r="270" spans="1:15" ht="31.5" x14ac:dyDescent="0.2">
      <c r="A270" s="339" t="s">
        <v>279</v>
      </c>
      <c r="B270" s="340">
        <v>7725</v>
      </c>
      <c r="C270" s="341" t="s">
        <v>495</v>
      </c>
      <c r="D270" s="339" t="s">
        <v>296</v>
      </c>
      <c r="E270" s="395">
        <v>1.03</v>
      </c>
      <c r="F270" s="379">
        <v>91.239812477461228</v>
      </c>
      <c r="G270" s="381">
        <v>0</v>
      </c>
      <c r="H270" s="343">
        <v>93.98</v>
      </c>
      <c r="I270" s="343">
        <v>0</v>
      </c>
      <c r="J270" s="427"/>
      <c r="K270" s="428"/>
      <c r="N270" s="377"/>
      <c r="O270" s="377"/>
    </row>
    <row r="271" spans="1:15" x14ac:dyDescent="0.2">
      <c r="A271" s="339" t="s">
        <v>285</v>
      </c>
      <c r="B271" s="340">
        <v>88246</v>
      </c>
      <c r="C271" s="341" t="s">
        <v>490</v>
      </c>
      <c r="D271" s="339" t="s">
        <v>275</v>
      </c>
      <c r="E271" s="395">
        <v>0.49299999999999999</v>
      </c>
      <c r="F271" s="381">
        <v>0</v>
      </c>
      <c r="G271" s="379">
        <v>16.530400288496214</v>
      </c>
      <c r="H271" s="343">
        <v>0</v>
      </c>
      <c r="I271" s="343">
        <v>8.15</v>
      </c>
      <c r="J271" s="427"/>
      <c r="K271" s="428"/>
      <c r="N271" s="377"/>
      <c r="O271" s="377"/>
    </row>
    <row r="272" spans="1:15" x14ac:dyDescent="0.2">
      <c r="A272" s="339" t="s">
        <v>285</v>
      </c>
      <c r="B272" s="340">
        <v>88316</v>
      </c>
      <c r="C272" s="341" t="s">
        <v>302</v>
      </c>
      <c r="D272" s="339" t="s">
        <v>275</v>
      </c>
      <c r="E272" s="395">
        <v>0.98599999999999999</v>
      </c>
      <c r="F272" s="381">
        <v>0</v>
      </c>
      <c r="G272" s="379">
        <v>11.177785791561485</v>
      </c>
      <c r="H272" s="343">
        <v>0</v>
      </c>
      <c r="I272" s="343">
        <v>11.02</v>
      </c>
      <c r="J272" s="427"/>
      <c r="K272" s="428"/>
      <c r="N272" s="377"/>
      <c r="O272" s="377"/>
    </row>
    <row r="273" spans="1:15" x14ac:dyDescent="0.2">
      <c r="A273" s="339" t="s">
        <v>285</v>
      </c>
      <c r="B273" s="340">
        <v>88629</v>
      </c>
      <c r="C273" s="341" t="s">
        <v>491</v>
      </c>
      <c r="D273" s="339" t="s">
        <v>304</v>
      </c>
      <c r="E273" s="395">
        <v>4.9500000000000004E-3</v>
      </c>
      <c r="F273" s="379">
        <v>204.87154706094481</v>
      </c>
      <c r="G273" s="379">
        <v>94.783988460151406</v>
      </c>
      <c r="H273" s="343">
        <v>1.01</v>
      </c>
      <c r="I273" s="343">
        <v>0.47</v>
      </c>
      <c r="J273" s="427"/>
      <c r="K273" s="428"/>
      <c r="N273" s="377"/>
      <c r="O273" s="377"/>
    </row>
    <row r="274" spans="1:15" x14ac:dyDescent="0.2">
      <c r="A274" s="433"/>
      <c r="B274" s="433"/>
      <c r="C274" s="433"/>
      <c r="D274" s="433"/>
      <c r="E274" s="433"/>
      <c r="F274" s="433"/>
      <c r="G274" s="434"/>
      <c r="H274" s="378">
        <v>94.990000000000009</v>
      </c>
      <c r="I274" s="378">
        <v>40.78</v>
      </c>
      <c r="J274" s="444">
        <v>135.77000000000001</v>
      </c>
      <c r="K274" s="432"/>
    </row>
    <row r="275" spans="1:15" ht="63" x14ac:dyDescent="0.2">
      <c r="A275" s="363" t="s">
        <v>496</v>
      </c>
      <c r="B275" s="361">
        <v>98415</v>
      </c>
      <c r="C275" s="362" t="s">
        <v>497</v>
      </c>
      <c r="D275" s="354" t="s">
        <v>311</v>
      </c>
      <c r="E275" s="390"/>
      <c r="F275" s="385" t="s">
        <v>276</v>
      </c>
      <c r="G275" s="385" t="s">
        <v>277</v>
      </c>
      <c r="H275" s="346" t="s">
        <v>293</v>
      </c>
      <c r="I275" s="366" t="s">
        <v>294</v>
      </c>
      <c r="J275" s="337" t="s">
        <v>278</v>
      </c>
      <c r="K275" s="347">
        <v>702.81999999999994</v>
      </c>
    </row>
    <row r="276" spans="1:15" ht="63" x14ac:dyDescent="0.2">
      <c r="A276" s="351" t="s">
        <v>285</v>
      </c>
      <c r="B276" s="352">
        <v>5678</v>
      </c>
      <c r="C276" s="341" t="s">
        <v>498</v>
      </c>
      <c r="D276" s="351" t="s">
        <v>391</v>
      </c>
      <c r="E276" s="396">
        <v>0.28179999999999999</v>
      </c>
      <c r="F276" s="380">
        <v>0</v>
      </c>
      <c r="G276" s="382">
        <v>84.05149657410746</v>
      </c>
      <c r="H276" s="343">
        <v>0</v>
      </c>
      <c r="I276" s="343">
        <v>23.69</v>
      </c>
      <c r="J276" s="425"/>
      <c r="K276" s="426"/>
      <c r="N276" s="377"/>
      <c r="O276" s="377"/>
    </row>
    <row r="277" spans="1:15" ht="63" x14ac:dyDescent="0.2">
      <c r="A277" s="351" t="s">
        <v>285</v>
      </c>
      <c r="B277" s="352">
        <v>5679</v>
      </c>
      <c r="C277" s="341" t="s">
        <v>499</v>
      </c>
      <c r="D277" s="351" t="s">
        <v>401</v>
      </c>
      <c r="E277" s="396">
        <v>0.94779999999999998</v>
      </c>
      <c r="F277" s="380">
        <v>0</v>
      </c>
      <c r="G277" s="382">
        <v>32.370140641904072</v>
      </c>
      <c r="H277" s="343">
        <v>0</v>
      </c>
      <c r="I277" s="343">
        <v>30.68</v>
      </c>
      <c r="J277" s="425"/>
      <c r="K277" s="426"/>
      <c r="N277" s="377"/>
      <c r="O277" s="377"/>
    </row>
    <row r="278" spans="1:15" x14ac:dyDescent="0.2">
      <c r="A278" s="339" t="s">
        <v>279</v>
      </c>
      <c r="B278" s="340">
        <v>7258</v>
      </c>
      <c r="C278" s="341" t="s">
        <v>500</v>
      </c>
      <c r="D278" s="339" t="s">
        <v>311</v>
      </c>
      <c r="E278" s="395">
        <v>63.844999999999999</v>
      </c>
      <c r="F278" s="379">
        <v>0.23627839884601515</v>
      </c>
      <c r="G278" s="381">
        <v>0</v>
      </c>
      <c r="H278" s="343">
        <v>15.09</v>
      </c>
      <c r="I278" s="343">
        <v>0</v>
      </c>
      <c r="J278" s="427"/>
      <c r="K278" s="428"/>
      <c r="N278" s="377"/>
      <c r="O278" s="377"/>
    </row>
    <row r="279" spans="1:15" x14ac:dyDescent="0.2">
      <c r="A279" s="339" t="s">
        <v>279</v>
      </c>
      <c r="B279" s="340">
        <v>12547</v>
      </c>
      <c r="C279" s="341" t="s">
        <v>501</v>
      </c>
      <c r="D279" s="339" t="s">
        <v>311</v>
      </c>
      <c r="E279" s="395">
        <v>2</v>
      </c>
      <c r="F279" s="379">
        <v>102.77201586729174</v>
      </c>
      <c r="G279" s="381">
        <v>0</v>
      </c>
      <c r="H279" s="343">
        <v>205.54</v>
      </c>
      <c r="I279" s="343">
        <v>0</v>
      </c>
      <c r="J279" s="427"/>
      <c r="K279" s="428"/>
      <c r="N279" s="377"/>
      <c r="O279" s="377"/>
    </row>
    <row r="280" spans="1:15" x14ac:dyDescent="0.2">
      <c r="A280" s="339" t="s">
        <v>285</v>
      </c>
      <c r="B280" s="340">
        <v>88309</v>
      </c>
      <c r="C280" s="341" t="s">
        <v>454</v>
      </c>
      <c r="D280" s="339" t="s">
        <v>275</v>
      </c>
      <c r="E280" s="395">
        <v>2.2591000000000001</v>
      </c>
      <c r="F280" s="381">
        <v>0</v>
      </c>
      <c r="G280" s="379">
        <v>15.657987738910926</v>
      </c>
      <c r="H280" s="343">
        <v>0</v>
      </c>
      <c r="I280" s="343">
        <v>35.369999999999997</v>
      </c>
      <c r="J280" s="427"/>
      <c r="K280" s="428"/>
      <c r="N280" s="377"/>
      <c r="O280" s="377"/>
    </row>
    <row r="281" spans="1:15" x14ac:dyDescent="0.2">
      <c r="A281" s="339" t="s">
        <v>285</v>
      </c>
      <c r="B281" s="340">
        <v>88316</v>
      </c>
      <c r="C281" s="341" t="s">
        <v>302</v>
      </c>
      <c r="D281" s="339" t="s">
        <v>275</v>
      </c>
      <c r="E281" s="395">
        <v>2.2591000000000001</v>
      </c>
      <c r="F281" s="381">
        <v>0</v>
      </c>
      <c r="G281" s="379">
        <v>11.177785791561485</v>
      </c>
      <c r="H281" s="343">
        <v>0</v>
      </c>
      <c r="I281" s="343">
        <v>25.25</v>
      </c>
      <c r="J281" s="427"/>
      <c r="K281" s="428"/>
      <c r="N281" s="377"/>
      <c r="O281" s="377"/>
    </row>
    <row r="282" spans="1:15" ht="47.25" x14ac:dyDescent="0.2">
      <c r="A282" s="351" t="s">
        <v>285</v>
      </c>
      <c r="B282" s="352">
        <v>94116</v>
      </c>
      <c r="C282" s="341" t="s">
        <v>502</v>
      </c>
      <c r="D282" s="351" t="s">
        <v>304</v>
      </c>
      <c r="E282" s="396">
        <v>0.4078</v>
      </c>
      <c r="F282" s="380">
        <v>0</v>
      </c>
      <c r="G282" s="379">
        <v>115.05849260728452</v>
      </c>
      <c r="H282" s="343">
        <v>0</v>
      </c>
      <c r="I282" s="343">
        <v>46.92</v>
      </c>
      <c r="J282" s="425"/>
      <c r="K282" s="426"/>
      <c r="N282" s="377"/>
      <c r="O282" s="377"/>
    </row>
    <row r="283" spans="1:15" ht="47.25" x14ac:dyDescent="0.2">
      <c r="A283" s="339" t="s">
        <v>285</v>
      </c>
      <c r="B283" s="340">
        <v>94962</v>
      </c>
      <c r="C283" s="348" t="s">
        <v>303</v>
      </c>
      <c r="D283" s="339" t="s">
        <v>304</v>
      </c>
      <c r="E283" s="395">
        <v>0.4078</v>
      </c>
      <c r="F283" s="381">
        <v>0</v>
      </c>
      <c r="G283" s="379">
        <v>197.33790119004686</v>
      </c>
      <c r="H283" s="343">
        <v>0</v>
      </c>
      <c r="I283" s="343">
        <v>80.47</v>
      </c>
      <c r="J283" s="427"/>
      <c r="K283" s="428"/>
      <c r="N283" s="377"/>
      <c r="O283" s="377"/>
    </row>
    <row r="284" spans="1:15" ht="31.5" x14ac:dyDescent="0.2">
      <c r="A284" s="339" t="s">
        <v>285</v>
      </c>
      <c r="B284" s="340">
        <v>96920</v>
      </c>
      <c r="C284" s="348" t="s">
        <v>503</v>
      </c>
      <c r="D284" s="339" t="s">
        <v>304</v>
      </c>
      <c r="E284" s="395">
        <v>0.19372686792452837</v>
      </c>
      <c r="F284" s="379">
        <v>273.24688063469165</v>
      </c>
      <c r="G284" s="379">
        <v>50.827118644067795</v>
      </c>
      <c r="H284" s="343">
        <v>52.94</v>
      </c>
      <c r="I284" s="343">
        <v>9.85</v>
      </c>
      <c r="J284" s="427"/>
      <c r="K284" s="428"/>
      <c r="N284" s="377"/>
      <c r="O284" s="377"/>
    </row>
    <row r="285" spans="1:15" ht="47.25" x14ac:dyDescent="0.2">
      <c r="A285" s="339" t="s">
        <v>285</v>
      </c>
      <c r="B285" s="340">
        <v>97738</v>
      </c>
      <c r="C285" s="348" t="s">
        <v>504</v>
      </c>
      <c r="D285" s="339" t="s">
        <v>304</v>
      </c>
      <c r="E285" s="395">
        <v>2.2082999999999971E-2</v>
      </c>
      <c r="F285" s="381">
        <v>0</v>
      </c>
      <c r="G285" s="379">
        <v>2362.8385142445004</v>
      </c>
      <c r="H285" s="343">
        <v>0</v>
      </c>
      <c r="I285" s="343">
        <v>52.18</v>
      </c>
      <c r="J285" s="427"/>
      <c r="K285" s="428"/>
      <c r="N285" s="377"/>
      <c r="O285" s="377"/>
    </row>
    <row r="286" spans="1:15" ht="47.25" x14ac:dyDescent="0.2">
      <c r="A286" s="339" t="s">
        <v>285</v>
      </c>
      <c r="B286" s="340">
        <v>97740</v>
      </c>
      <c r="C286" s="348" t="s">
        <v>505</v>
      </c>
      <c r="D286" s="339" t="s">
        <v>304</v>
      </c>
      <c r="E286" s="395">
        <v>0.1216</v>
      </c>
      <c r="F286" s="381">
        <v>0</v>
      </c>
      <c r="G286" s="379">
        <v>1026.6296429859358</v>
      </c>
      <c r="H286" s="343">
        <v>0</v>
      </c>
      <c r="I286" s="343">
        <v>124.84</v>
      </c>
      <c r="J286" s="427"/>
      <c r="K286" s="428"/>
      <c r="N286" s="377"/>
      <c r="O286" s="377"/>
    </row>
    <row r="287" spans="1:15" x14ac:dyDescent="0.2">
      <c r="A287" s="433"/>
      <c r="B287" s="433"/>
      <c r="C287" s="433"/>
      <c r="D287" s="433"/>
      <c r="E287" s="433"/>
      <c r="F287" s="433"/>
      <c r="G287" s="434"/>
      <c r="H287" s="378">
        <v>273.57</v>
      </c>
      <c r="I287" s="378">
        <v>429.25</v>
      </c>
      <c r="J287" s="444">
        <v>702.81999999999994</v>
      </c>
      <c r="K287" s="432"/>
    </row>
    <row r="288" spans="1:15" ht="47.25" x14ac:dyDescent="0.2">
      <c r="A288" s="368" t="s">
        <v>506</v>
      </c>
      <c r="B288" s="369">
        <v>96920</v>
      </c>
      <c r="C288" s="355" t="s">
        <v>507</v>
      </c>
      <c r="D288" s="368" t="s">
        <v>304</v>
      </c>
      <c r="E288" s="397"/>
      <c r="F288" s="385" t="s">
        <v>276</v>
      </c>
      <c r="G288" s="385" t="s">
        <v>277</v>
      </c>
      <c r="H288" s="346" t="s">
        <v>293</v>
      </c>
      <c r="I288" s="366" t="s">
        <v>294</v>
      </c>
      <c r="J288" s="337" t="s">
        <v>278</v>
      </c>
      <c r="K288" s="338">
        <v>324.08</v>
      </c>
    </row>
    <row r="289" spans="1:15" ht="31.5" x14ac:dyDescent="0.2">
      <c r="A289" s="339" t="s">
        <v>279</v>
      </c>
      <c r="B289" s="340">
        <v>123</v>
      </c>
      <c r="C289" s="348" t="s">
        <v>508</v>
      </c>
      <c r="D289" s="339" t="s">
        <v>435</v>
      </c>
      <c r="E289" s="395">
        <v>18</v>
      </c>
      <c r="F289" s="379">
        <v>3.7986296429859352</v>
      </c>
      <c r="G289" s="381">
        <v>0</v>
      </c>
      <c r="H289" s="343">
        <v>68.38</v>
      </c>
      <c r="I289" s="343">
        <v>0</v>
      </c>
      <c r="J289" s="427"/>
      <c r="K289" s="428"/>
      <c r="N289" s="377"/>
      <c r="O289" s="377"/>
    </row>
    <row r="290" spans="1:15" ht="47.25" x14ac:dyDescent="0.2">
      <c r="A290" s="339" t="s">
        <v>285</v>
      </c>
      <c r="B290" s="340">
        <v>88628</v>
      </c>
      <c r="C290" s="348" t="s">
        <v>509</v>
      </c>
      <c r="D290" s="339" t="s">
        <v>304</v>
      </c>
      <c r="E290" s="395">
        <v>1</v>
      </c>
      <c r="F290" s="379">
        <v>204.87154706094481</v>
      </c>
      <c r="G290" s="379">
        <v>50.827118644067795</v>
      </c>
      <c r="H290" s="343">
        <v>204.87</v>
      </c>
      <c r="I290" s="343">
        <v>50.83</v>
      </c>
      <c r="J290" s="427"/>
      <c r="K290" s="428"/>
      <c r="N290" s="377"/>
      <c r="O290" s="377"/>
    </row>
    <row r="291" spans="1:15" x14ac:dyDescent="0.2">
      <c r="A291" s="433"/>
      <c r="B291" s="433"/>
      <c r="C291" s="433"/>
      <c r="D291" s="433"/>
      <c r="E291" s="433"/>
      <c r="F291" s="433"/>
      <c r="G291" s="434"/>
      <c r="H291" s="378">
        <v>273.25</v>
      </c>
      <c r="I291" s="378">
        <v>50.83</v>
      </c>
      <c r="J291" s="444">
        <v>324.08</v>
      </c>
      <c r="K291" s="432"/>
    </row>
    <row r="292" spans="1:15" ht="47.25" x14ac:dyDescent="0.2">
      <c r="A292" s="354" t="s">
        <v>510</v>
      </c>
      <c r="B292" s="361">
        <v>88628</v>
      </c>
      <c r="C292" s="355" t="s">
        <v>511</v>
      </c>
      <c r="D292" s="354" t="s">
        <v>304</v>
      </c>
      <c r="E292" s="397"/>
      <c r="F292" s="385" t="s">
        <v>276</v>
      </c>
      <c r="G292" s="385" t="s">
        <v>277</v>
      </c>
      <c r="H292" s="346" t="s">
        <v>293</v>
      </c>
      <c r="I292" s="366" t="s">
        <v>294</v>
      </c>
      <c r="J292" s="337" t="s">
        <v>278</v>
      </c>
      <c r="K292" s="338">
        <v>255.70999999999998</v>
      </c>
      <c r="L292" s="330" t="s">
        <v>688</v>
      </c>
    </row>
    <row r="293" spans="1:15" x14ac:dyDescent="0.2">
      <c r="A293" s="339" t="s">
        <v>279</v>
      </c>
      <c r="B293" s="340">
        <v>370</v>
      </c>
      <c r="C293" s="341" t="s">
        <v>493</v>
      </c>
      <c r="D293" s="339" t="s">
        <v>304</v>
      </c>
      <c r="E293" s="395">
        <v>1.1499999999999999</v>
      </c>
      <c r="F293" s="379">
        <v>56.043418680129818</v>
      </c>
      <c r="G293" s="381">
        <v>0</v>
      </c>
      <c r="H293" s="343">
        <v>64.45</v>
      </c>
      <c r="I293" s="343">
        <v>0</v>
      </c>
      <c r="J293" s="427"/>
      <c r="K293" s="428"/>
      <c r="N293" s="377"/>
      <c r="O293" s="377"/>
    </row>
    <row r="294" spans="1:15" x14ac:dyDescent="0.2">
      <c r="A294" s="339" t="s">
        <v>279</v>
      </c>
      <c r="B294" s="340">
        <v>1379</v>
      </c>
      <c r="C294" s="341" t="s">
        <v>494</v>
      </c>
      <c r="D294" s="339" t="s">
        <v>300</v>
      </c>
      <c r="E294" s="395">
        <v>441.51</v>
      </c>
      <c r="F294" s="379">
        <v>0.31806707536963574</v>
      </c>
      <c r="G294" s="381">
        <v>0</v>
      </c>
      <c r="H294" s="343">
        <v>140.43</v>
      </c>
      <c r="I294" s="343">
        <v>0</v>
      </c>
      <c r="J294" s="427"/>
      <c r="K294" s="428"/>
      <c r="N294" s="377"/>
      <c r="O294" s="377"/>
    </row>
    <row r="295" spans="1:15" ht="31.5" x14ac:dyDescent="0.2">
      <c r="A295" s="339" t="s">
        <v>285</v>
      </c>
      <c r="B295" s="340">
        <v>88377</v>
      </c>
      <c r="C295" s="341" t="s">
        <v>512</v>
      </c>
      <c r="D295" s="339" t="s">
        <v>275</v>
      </c>
      <c r="E295" s="395">
        <v>3.41</v>
      </c>
      <c r="F295" s="381">
        <v>0</v>
      </c>
      <c r="G295" s="379">
        <v>14.540209159754777</v>
      </c>
      <c r="H295" s="343">
        <v>0</v>
      </c>
      <c r="I295" s="343">
        <v>49.58</v>
      </c>
      <c r="J295" s="427"/>
      <c r="K295" s="428"/>
      <c r="N295" s="377"/>
      <c r="O295" s="377"/>
    </row>
    <row r="296" spans="1:15" ht="47.25" x14ac:dyDescent="0.2">
      <c r="A296" s="339" t="s">
        <v>285</v>
      </c>
      <c r="B296" s="340">
        <v>88830</v>
      </c>
      <c r="C296" s="348" t="s">
        <v>513</v>
      </c>
      <c r="D296" s="339" t="s">
        <v>391</v>
      </c>
      <c r="E296" s="395">
        <v>0.79</v>
      </c>
      <c r="F296" s="381">
        <v>0</v>
      </c>
      <c r="G296" s="379">
        <v>0.92693833393436709</v>
      </c>
      <c r="H296" s="343">
        <v>0</v>
      </c>
      <c r="I296" s="343">
        <v>0.73</v>
      </c>
      <c r="J296" s="427"/>
      <c r="K296" s="428"/>
      <c r="N296" s="377"/>
      <c r="O296" s="377"/>
    </row>
    <row r="297" spans="1:15" ht="47.25" x14ac:dyDescent="0.2">
      <c r="A297" s="339" t="s">
        <v>285</v>
      </c>
      <c r="B297" s="340">
        <v>88831</v>
      </c>
      <c r="C297" s="348" t="s">
        <v>514</v>
      </c>
      <c r="D297" s="339" t="s">
        <v>401</v>
      </c>
      <c r="E297" s="395">
        <v>2.62</v>
      </c>
      <c r="F297" s="381">
        <v>0</v>
      </c>
      <c r="G297" s="379">
        <v>0.1999278759466282</v>
      </c>
      <c r="H297" s="343">
        <v>0</v>
      </c>
      <c r="I297" s="343">
        <v>0.52</v>
      </c>
      <c r="J297" s="427"/>
      <c r="K297" s="428"/>
      <c r="N297" s="377"/>
      <c r="O297" s="377"/>
    </row>
    <row r="298" spans="1:15" x14ac:dyDescent="0.2">
      <c r="A298" s="433"/>
      <c r="B298" s="433"/>
      <c r="C298" s="433"/>
      <c r="D298" s="433"/>
      <c r="E298" s="433"/>
      <c r="F298" s="433"/>
      <c r="G298" s="434"/>
      <c r="H298" s="378">
        <v>204.88</v>
      </c>
      <c r="I298" s="378">
        <v>50.83</v>
      </c>
      <c r="J298" s="444">
        <v>255.70999999999998</v>
      </c>
      <c r="K298" s="432"/>
    </row>
    <row r="299" spans="1:15" ht="47.25" x14ac:dyDescent="0.2">
      <c r="A299" s="354" t="s">
        <v>515</v>
      </c>
      <c r="B299" s="361">
        <v>98114</v>
      </c>
      <c r="C299" s="355" t="s">
        <v>516</v>
      </c>
      <c r="D299" s="354" t="s">
        <v>311</v>
      </c>
      <c r="E299" s="390"/>
      <c r="F299" s="385" t="s">
        <v>276</v>
      </c>
      <c r="G299" s="385" t="s">
        <v>277</v>
      </c>
      <c r="H299" s="346" t="s">
        <v>293</v>
      </c>
      <c r="I299" s="366" t="s">
        <v>294</v>
      </c>
      <c r="J299" s="337" t="s">
        <v>278</v>
      </c>
      <c r="K299" s="338">
        <v>313.76</v>
      </c>
    </row>
    <row r="300" spans="1:15" ht="47.25" x14ac:dyDescent="0.2">
      <c r="A300" s="339" t="s">
        <v>279</v>
      </c>
      <c r="B300" s="340">
        <v>11301</v>
      </c>
      <c r="C300" s="348" t="s">
        <v>517</v>
      </c>
      <c r="D300" s="339" t="s">
        <v>311</v>
      </c>
      <c r="E300" s="395">
        <v>1</v>
      </c>
      <c r="F300" s="379">
        <v>269.82902507512927</v>
      </c>
      <c r="G300" s="381">
        <v>0</v>
      </c>
      <c r="H300" s="343">
        <v>269.83</v>
      </c>
      <c r="I300" s="343">
        <v>0</v>
      </c>
      <c r="J300" s="427"/>
      <c r="K300" s="428"/>
      <c r="N300" s="377"/>
      <c r="O300" s="377"/>
    </row>
    <row r="301" spans="1:15" x14ac:dyDescent="0.2">
      <c r="A301" s="339" t="s">
        <v>285</v>
      </c>
      <c r="B301" s="340">
        <v>88309</v>
      </c>
      <c r="C301" s="341" t="s">
        <v>454</v>
      </c>
      <c r="D301" s="339" t="s">
        <v>275</v>
      </c>
      <c r="E301" s="395">
        <v>1.4045000000000001</v>
      </c>
      <c r="F301" s="381">
        <v>0</v>
      </c>
      <c r="G301" s="379">
        <v>15.657987738910926</v>
      </c>
      <c r="H301" s="343">
        <v>0</v>
      </c>
      <c r="I301" s="343">
        <v>21.99</v>
      </c>
      <c r="J301" s="427"/>
      <c r="K301" s="428"/>
      <c r="N301" s="377"/>
      <c r="O301" s="377"/>
    </row>
    <row r="302" spans="1:15" x14ac:dyDescent="0.2">
      <c r="A302" s="339" t="s">
        <v>285</v>
      </c>
      <c r="B302" s="340">
        <v>88316</v>
      </c>
      <c r="C302" s="341" t="s">
        <v>302</v>
      </c>
      <c r="D302" s="339" t="s">
        <v>275</v>
      </c>
      <c r="E302" s="395">
        <v>1.4045000000000001</v>
      </c>
      <c r="F302" s="381">
        <v>0</v>
      </c>
      <c r="G302" s="379">
        <v>11.177785791561485</v>
      </c>
      <c r="H302" s="343">
        <v>0</v>
      </c>
      <c r="I302" s="343">
        <v>15.7</v>
      </c>
      <c r="J302" s="427"/>
      <c r="K302" s="428"/>
      <c r="N302" s="377"/>
      <c r="O302" s="377"/>
    </row>
    <row r="303" spans="1:15" ht="31.5" x14ac:dyDescent="0.2">
      <c r="A303" s="339" t="s">
        <v>285</v>
      </c>
      <c r="B303" s="340">
        <v>94970</v>
      </c>
      <c r="C303" s="348" t="s">
        <v>518</v>
      </c>
      <c r="D303" s="339" t="s">
        <v>304</v>
      </c>
      <c r="E303" s="395">
        <v>2.8006333333333345E-2</v>
      </c>
      <c r="F303" s="381">
        <v>0</v>
      </c>
      <c r="G303" s="379">
        <v>222.79235485034258</v>
      </c>
      <c r="H303" s="343">
        <v>0</v>
      </c>
      <c r="I303" s="343">
        <v>6.24</v>
      </c>
      <c r="J303" s="427"/>
      <c r="K303" s="428"/>
    </row>
    <row r="304" spans="1:15" x14ac:dyDescent="0.2">
      <c r="A304" s="433"/>
      <c r="B304" s="433"/>
      <c r="C304" s="433"/>
      <c r="D304" s="433"/>
      <c r="E304" s="433"/>
      <c r="F304" s="433"/>
      <c r="G304" s="434"/>
      <c r="H304" s="378">
        <v>269.83</v>
      </c>
      <c r="I304" s="378">
        <v>43.93</v>
      </c>
      <c r="J304" s="444">
        <v>313.76</v>
      </c>
      <c r="K304" s="432"/>
    </row>
    <row r="305" spans="1:15" ht="47.25" x14ac:dyDescent="0.2">
      <c r="A305" s="331" t="s">
        <v>506</v>
      </c>
      <c r="B305" s="332">
        <v>83659</v>
      </c>
      <c r="C305" s="350" t="s">
        <v>519</v>
      </c>
      <c r="D305" s="331" t="s">
        <v>311</v>
      </c>
      <c r="E305" s="390"/>
      <c r="F305" s="385" t="s">
        <v>276</v>
      </c>
      <c r="G305" s="385" t="s">
        <v>277</v>
      </c>
      <c r="H305" s="346" t="s">
        <v>293</v>
      </c>
      <c r="I305" s="366" t="s">
        <v>294</v>
      </c>
      <c r="J305" s="337" t="s">
        <v>278</v>
      </c>
      <c r="K305" s="338">
        <v>556.66999999999996</v>
      </c>
    </row>
    <row r="306" spans="1:15" x14ac:dyDescent="0.2">
      <c r="A306" s="339" t="s">
        <v>279</v>
      </c>
      <c r="B306" s="340">
        <v>34</v>
      </c>
      <c r="C306" s="341" t="s">
        <v>520</v>
      </c>
      <c r="D306" s="339" t="s">
        <v>300</v>
      </c>
      <c r="E306" s="395">
        <v>4.26</v>
      </c>
      <c r="F306" s="379">
        <v>4.034908041831951</v>
      </c>
      <c r="G306" s="381">
        <v>0</v>
      </c>
      <c r="H306" s="343">
        <v>17.190000000000001</v>
      </c>
      <c r="I306" s="343">
        <v>0</v>
      </c>
      <c r="J306" s="427"/>
      <c r="K306" s="428"/>
      <c r="N306" s="377"/>
      <c r="O306" s="377"/>
    </row>
    <row r="307" spans="1:15" x14ac:dyDescent="0.2">
      <c r="A307" s="339" t="s">
        <v>279</v>
      </c>
      <c r="B307" s="340">
        <v>337</v>
      </c>
      <c r="C307" s="341" t="s">
        <v>446</v>
      </c>
      <c r="D307" s="339" t="s">
        <v>300</v>
      </c>
      <c r="E307" s="395">
        <v>7.1999999999999995E-2</v>
      </c>
      <c r="F307" s="379">
        <v>8.2697439596105298</v>
      </c>
      <c r="G307" s="381">
        <v>0</v>
      </c>
      <c r="H307" s="343">
        <v>0.6</v>
      </c>
      <c r="I307" s="343">
        <v>0</v>
      </c>
      <c r="J307" s="427"/>
      <c r="K307" s="428"/>
      <c r="N307" s="377"/>
      <c r="O307" s="377"/>
    </row>
    <row r="308" spans="1:15" x14ac:dyDescent="0.2">
      <c r="A308" s="339" t="s">
        <v>279</v>
      </c>
      <c r="B308" s="340">
        <v>367</v>
      </c>
      <c r="C308" s="341" t="s">
        <v>521</v>
      </c>
      <c r="D308" s="339" t="s">
        <v>304</v>
      </c>
      <c r="E308" s="395">
        <v>0.36899999999999999</v>
      </c>
      <c r="F308" s="379">
        <v>60.887125856473133</v>
      </c>
      <c r="G308" s="381">
        <v>0</v>
      </c>
      <c r="H308" s="343">
        <v>22.47</v>
      </c>
      <c r="I308" s="343">
        <v>0</v>
      </c>
      <c r="J308" s="427"/>
      <c r="K308" s="428"/>
      <c r="N308" s="377"/>
      <c r="O308" s="377"/>
    </row>
    <row r="309" spans="1:15" x14ac:dyDescent="0.2">
      <c r="A309" s="339" t="s">
        <v>279</v>
      </c>
      <c r="B309" s="340">
        <v>1106</v>
      </c>
      <c r="C309" s="341" t="s">
        <v>522</v>
      </c>
      <c r="D309" s="339" t="s">
        <v>300</v>
      </c>
      <c r="E309" s="395">
        <v>24.888000000000002</v>
      </c>
      <c r="F309" s="379">
        <v>0.52708258204111069</v>
      </c>
      <c r="G309" s="381">
        <v>0</v>
      </c>
      <c r="H309" s="343">
        <v>13.12</v>
      </c>
      <c r="I309" s="343">
        <v>0</v>
      </c>
      <c r="J309" s="427"/>
      <c r="K309" s="428"/>
      <c r="N309" s="377"/>
      <c r="O309" s="377"/>
    </row>
    <row r="310" spans="1:15" ht="47.25" x14ac:dyDescent="0.2">
      <c r="A310" s="339" t="s">
        <v>279</v>
      </c>
      <c r="B310" s="340">
        <v>1350</v>
      </c>
      <c r="C310" s="348" t="s">
        <v>523</v>
      </c>
      <c r="D310" s="339" t="s">
        <v>311</v>
      </c>
      <c r="E310" s="395">
        <v>0.133884</v>
      </c>
      <c r="F310" s="379">
        <v>26.935737468445726</v>
      </c>
      <c r="G310" s="381">
        <v>0</v>
      </c>
      <c r="H310" s="343">
        <v>3.61</v>
      </c>
      <c r="I310" s="343">
        <v>0</v>
      </c>
      <c r="J310" s="427"/>
      <c r="K310" s="428"/>
      <c r="N310" s="377"/>
      <c r="O310" s="377"/>
    </row>
    <row r="311" spans="1:15" x14ac:dyDescent="0.2">
      <c r="A311" s="339" t="s">
        <v>279</v>
      </c>
      <c r="B311" s="340">
        <v>1379</v>
      </c>
      <c r="C311" s="341" t="s">
        <v>494</v>
      </c>
      <c r="D311" s="339" t="s">
        <v>300</v>
      </c>
      <c r="E311" s="395">
        <v>86.999172857142852</v>
      </c>
      <c r="F311" s="379">
        <v>0.31806707536963574</v>
      </c>
      <c r="G311" s="381">
        <v>0</v>
      </c>
      <c r="H311" s="343">
        <v>27.67</v>
      </c>
      <c r="I311" s="343">
        <v>0</v>
      </c>
      <c r="J311" s="427"/>
      <c r="K311" s="428"/>
      <c r="N311" s="377"/>
      <c r="O311" s="377"/>
    </row>
    <row r="312" spans="1:15" x14ac:dyDescent="0.2">
      <c r="A312" s="339" t="s">
        <v>279</v>
      </c>
      <c r="B312" s="340">
        <v>4718</v>
      </c>
      <c r="C312" s="341" t="s">
        <v>524</v>
      </c>
      <c r="D312" s="339" t="s">
        <v>304</v>
      </c>
      <c r="E312" s="395">
        <v>0.126</v>
      </c>
      <c r="F312" s="379">
        <v>53.389830508474574</v>
      </c>
      <c r="G312" s="381">
        <v>0</v>
      </c>
      <c r="H312" s="343">
        <v>6.73</v>
      </c>
      <c r="I312" s="343">
        <v>0</v>
      </c>
      <c r="J312" s="427"/>
      <c r="K312" s="428"/>
      <c r="N312" s="377"/>
      <c r="O312" s="377"/>
    </row>
    <row r="313" spans="1:15" x14ac:dyDescent="0.2">
      <c r="A313" s="339" t="s">
        <v>279</v>
      </c>
      <c r="B313" s="340">
        <v>4721</v>
      </c>
      <c r="C313" s="341" t="s">
        <v>525</v>
      </c>
      <c r="D313" s="339" t="s">
        <v>304</v>
      </c>
      <c r="E313" s="395">
        <v>3.2000000000000001E-2</v>
      </c>
      <c r="F313" s="379">
        <v>53.389830508474574</v>
      </c>
      <c r="G313" s="381">
        <v>0</v>
      </c>
      <c r="H313" s="343">
        <v>1.71</v>
      </c>
      <c r="I313" s="343">
        <v>0</v>
      </c>
      <c r="J313" s="427"/>
      <c r="K313" s="428"/>
      <c r="N313" s="377"/>
      <c r="O313" s="377"/>
    </row>
    <row r="314" spans="1:15" x14ac:dyDescent="0.2">
      <c r="A314" s="339" t="s">
        <v>279</v>
      </c>
      <c r="B314" s="340">
        <v>6189</v>
      </c>
      <c r="C314" s="341" t="s">
        <v>439</v>
      </c>
      <c r="D314" s="339" t="s">
        <v>296</v>
      </c>
      <c r="E314" s="395">
        <v>0.30748999999999999</v>
      </c>
      <c r="F314" s="379">
        <v>14.249404976559681</v>
      </c>
      <c r="G314" s="381">
        <v>0</v>
      </c>
      <c r="H314" s="343">
        <v>4.38</v>
      </c>
      <c r="I314" s="343">
        <v>0</v>
      </c>
      <c r="J314" s="427"/>
      <c r="K314" s="428"/>
      <c r="N314" s="377"/>
      <c r="O314" s="377"/>
    </row>
    <row r="315" spans="1:15" x14ac:dyDescent="0.2">
      <c r="A315" s="339" t="s">
        <v>279</v>
      </c>
      <c r="B315" s="340">
        <v>7258</v>
      </c>
      <c r="C315" s="341" t="s">
        <v>500</v>
      </c>
      <c r="D315" s="339" t="s">
        <v>311</v>
      </c>
      <c r="E315" s="395">
        <v>381.6</v>
      </c>
      <c r="F315" s="379">
        <v>0.23627839884601515</v>
      </c>
      <c r="G315" s="381">
        <v>0</v>
      </c>
      <c r="H315" s="343">
        <v>90.16</v>
      </c>
      <c r="I315" s="343">
        <v>0</v>
      </c>
      <c r="J315" s="427"/>
      <c r="K315" s="428"/>
      <c r="N315" s="377"/>
      <c r="O315" s="377"/>
    </row>
    <row r="316" spans="1:15" x14ac:dyDescent="0.2">
      <c r="A316" s="339" t="s">
        <v>285</v>
      </c>
      <c r="B316" s="340">
        <v>88245</v>
      </c>
      <c r="C316" s="341" t="s">
        <v>449</v>
      </c>
      <c r="D316" s="339" t="s">
        <v>275</v>
      </c>
      <c r="E316" s="395">
        <v>0.41299999999999998</v>
      </c>
      <c r="F316" s="381">
        <v>0</v>
      </c>
      <c r="G316" s="379">
        <v>15.548936170212764</v>
      </c>
      <c r="H316" s="343">
        <v>0</v>
      </c>
      <c r="I316" s="343">
        <v>6.42</v>
      </c>
      <c r="J316" s="427"/>
      <c r="K316" s="428"/>
      <c r="N316" s="377"/>
      <c r="O316" s="377"/>
    </row>
    <row r="317" spans="1:15" x14ac:dyDescent="0.2">
      <c r="A317" s="339" t="s">
        <v>285</v>
      </c>
      <c r="B317" s="340">
        <v>88262</v>
      </c>
      <c r="C317" s="341" t="s">
        <v>301</v>
      </c>
      <c r="D317" s="339" t="s">
        <v>275</v>
      </c>
      <c r="E317" s="395">
        <v>1.96</v>
      </c>
      <c r="F317" s="381">
        <v>0</v>
      </c>
      <c r="G317" s="379">
        <v>15.567111431662457</v>
      </c>
      <c r="H317" s="343">
        <v>0</v>
      </c>
      <c r="I317" s="343">
        <v>30.51</v>
      </c>
      <c r="J317" s="427"/>
      <c r="K317" s="428"/>
      <c r="N317" s="377"/>
      <c r="O317" s="377"/>
    </row>
    <row r="318" spans="1:15" x14ac:dyDescent="0.2">
      <c r="A318" s="339" t="s">
        <v>285</v>
      </c>
      <c r="B318" s="340">
        <v>88309</v>
      </c>
      <c r="C318" s="341" t="s">
        <v>454</v>
      </c>
      <c r="D318" s="339" t="s">
        <v>275</v>
      </c>
      <c r="E318" s="395">
        <v>8.2110000000000003</v>
      </c>
      <c r="F318" s="381">
        <v>0</v>
      </c>
      <c r="G318" s="379">
        <v>15.657987738910926</v>
      </c>
      <c r="H318" s="343">
        <v>0</v>
      </c>
      <c r="I318" s="343">
        <v>128.57</v>
      </c>
      <c r="J318" s="427"/>
      <c r="K318" s="428"/>
      <c r="N318" s="377"/>
      <c r="O318" s="377"/>
    </row>
    <row r="319" spans="1:15" x14ac:dyDescent="0.2">
      <c r="A319" s="339" t="s">
        <v>285</v>
      </c>
      <c r="B319" s="340">
        <v>88316</v>
      </c>
      <c r="C319" s="341" t="s">
        <v>302</v>
      </c>
      <c r="D319" s="339" t="s">
        <v>275</v>
      </c>
      <c r="E319" s="395">
        <v>18.208321911764703</v>
      </c>
      <c r="F319" s="381">
        <v>0</v>
      </c>
      <c r="G319" s="379">
        <v>11.177785791561485</v>
      </c>
      <c r="H319" s="343">
        <v>0</v>
      </c>
      <c r="I319" s="343">
        <v>203.53</v>
      </c>
      <c r="J319" s="427"/>
      <c r="K319" s="428"/>
      <c r="N319" s="377"/>
      <c r="O319" s="377"/>
    </row>
    <row r="320" spans="1:15" x14ac:dyDescent="0.2">
      <c r="A320" s="433"/>
      <c r="B320" s="433"/>
      <c r="C320" s="433"/>
      <c r="D320" s="433"/>
      <c r="E320" s="433"/>
      <c r="F320" s="433"/>
      <c r="G320" s="434"/>
      <c r="H320" s="378">
        <v>187.64</v>
      </c>
      <c r="I320" s="378">
        <v>369.03</v>
      </c>
      <c r="J320" s="444">
        <v>556.66999999999996</v>
      </c>
      <c r="K320" s="432"/>
    </row>
    <row r="321" spans="1:15" ht="47.25" x14ac:dyDescent="0.2">
      <c r="A321" s="331" t="s">
        <v>486</v>
      </c>
      <c r="B321" s="332">
        <v>95969</v>
      </c>
      <c r="C321" s="350" t="s">
        <v>526</v>
      </c>
      <c r="D321" s="331" t="s">
        <v>304</v>
      </c>
      <c r="E321" s="390"/>
      <c r="F321" s="385" t="s">
        <v>276</v>
      </c>
      <c r="G321" s="385" t="s">
        <v>277</v>
      </c>
      <c r="H321" s="346" t="s">
        <v>293</v>
      </c>
      <c r="I321" s="366" t="s">
        <v>294</v>
      </c>
      <c r="J321" s="337" t="s">
        <v>278</v>
      </c>
      <c r="K321" s="370">
        <v>1583.4099999999999</v>
      </c>
    </row>
    <row r="322" spans="1:15" ht="47.25" x14ac:dyDescent="0.2">
      <c r="A322" s="339" t="s">
        <v>279</v>
      </c>
      <c r="B322" s="340">
        <v>1527</v>
      </c>
      <c r="C322" s="348" t="s">
        <v>453</v>
      </c>
      <c r="D322" s="339" t="s">
        <v>304</v>
      </c>
      <c r="E322" s="395">
        <v>1.1029209318996416</v>
      </c>
      <c r="F322" s="379">
        <v>252.85423728813558</v>
      </c>
      <c r="G322" s="381">
        <v>0</v>
      </c>
      <c r="H322" s="343">
        <v>278.88</v>
      </c>
      <c r="I322" s="343">
        <v>0</v>
      </c>
      <c r="J322" s="427"/>
      <c r="K322" s="428"/>
      <c r="N322" s="377"/>
      <c r="O322" s="377"/>
    </row>
    <row r="323" spans="1:15" ht="31.5" x14ac:dyDescent="0.2">
      <c r="A323" s="339" t="s">
        <v>285</v>
      </c>
      <c r="B323" s="340">
        <v>92874</v>
      </c>
      <c r="C323" s="348" t="s">
        <v>527</v>
      </c>
      <c r="D323" s="339" t="s">
        <v>304</v>
      </c>
      <c r="E323" s="395">
        <v>1</v>
      </c>
      <c r="F323" s="381">
        <v>0</v>
      </c>
      <c r="G323" s="379">
        <v>19.611107104219254</v>
      </c>
      <c r="H323" s="343">
        <v>0</v>
      </c>
      <c r="I323" s="343">
        <v>19.61</v>
      </c>
      <c r="J323" s="427"/>
      <c r="K323" s="428"/>
      <c r="N323" s="377"/>
      <c r="O323" s="377"/>
    </row>
    <row r="324" spans="1:15" ht="31.5" x14ac:dyDescent="0.2">
      <c r="A324" s="339" t="s">
        <v>285</v>
      </c>
      <c r="B324" s="340">
        <v>95939</v>
      </c>
      <c r="C324" s="348" t="s">
        <v>528</v>
      </c>
      <c r="D324" s="339" t="s">
        <v>292</v>
      </c>
      <c r="E324" s="395">
        <v>7.4074</v>
      </c>
      <c r="F324" s="381">
        <v>0</v>
      </c>
      <c r="G324" s="379">
        <v>121.28351965380455</v>
      </c>
      <c r="H324" s="343">
        <v>0</v>
      </c>
      <c r="I324" s="343">
        <v>898.4</v>
      </c>
      <c r="J324" s="427"/>
      <c r="K324" s="428"/>
      <c r="N324" s="377"/>
      <c r="O324" s="377"/>
    </row>
    <row r="325" spans="1:15" ht="47.25" x14ac:dyDescent="0.2">
      <c r="A325" s="339" t="s">
        <v>285</v>
      </c>
      <c r="B325" s="340">
        <v>95944</v>
      </c>
      <c r="C325" s="348" t="s">
        <v>529</v>
      </c>
      <c r="D325" s="339" t="s">
        <v>300</v>
      </c>
      <c r="E325" s="395">
        <v>18.142399026178015</v>
      </c>
      <c r="F325" s="381">
        <v>0</v>
      </c>
      <c r="G325" s="379">
        <v>10.496213487197981</v>
      </c>
      <c r="H325" s="343">
        <v>0</v>
      </c>
      <c r="I325" s="343">
        <v>190.43</v>
      </c>
      <c r="J325" s="427"/>
      <c r="K325" s="428"/>
      <c r="N325" s="377"/>
      <c r="O325" s="377"/>
    </row>
    <row r="326" spans="1:15" ht="47.25" x14ac:dyDescent="0.2">
      <c r="A326" s="339" t="s">
        <v>285</v>
      </c>
      <c r="B326" s="340">
        <v>95945</v>
      </c>
      <c r="C326" s="348" t="s">
        <v>530</v>
      </c>
      <c r="D326" s="339" t="s">
        <v>300</v>
      </c>
      <c r="E326" s="395">
        <v>22.222200000000001</v>
      </c>
      <c r="F326" s="381">
        <v>0</v>
      </c>
      <c r="G326" s="379">
        <v>8.8240894338261811</v>
      </c>
      <c r="H326" s="343">
        <v>0</v>
      </c>
      <c r="I326" s="343">
        <v>196.09</v>
      </c>
      <c r="J326" s="427"/>
      <c r="K326" s="428"/>
      <c r="N326" s="377"/>
      <c r="O326" s="377"/>
    </row>
    <row r="327" spans="1:15" x14ac:dyDescent="0.2">
      <c r="A327" s="429"/>
      <c r="B327" s="429"/>
      <c r="C327" s="429"/>
      <c r="D327" s="429"/>
      <c r="E327" s="429"/>
      <c r="F327" s="429"/>
      <c r="G327" s="430"/>
      <c r="H327" s="378">
        <v>278.88</v>
      </c>
      <c r="I327" s="371">
        <v>1304.53</v>
      </c>
      <c r="J327" s="443">
        <v>1583.4099999999999</v>
      </c>
      <c r="K327" s="432"/>
    </row>
    <row r="328" spans="1:15" x14ac:dyDescent="0.2">
      <c r="A328" s="441" t="s">
        <v>531</v>
      </c>
      <c r="B328" s="441"/>
      <c r="C328" s="441"/>
      <c r="D328" s="441"/>
      <c r="E328" s="441"/>
      <c r="F328" s="441"/>
      <c r="G328" s="441"/>
      <c r="H328" s="441"/>
      <c r="I328" s="441"/>
      <c r="J328" s="441"/>
      <c r="K328" s="442"/>
    </row>
    <row r="329" spans="1:15" ht="47.25" x14ac:dyDescent="0.2">
      <c r="A329" s="331" t="s">
        <v>393</v>
      </c>
      <c r="B329" s="332">
        <v>72915</v>
      </c>
      <c r="C329" s="350" t="s">
        <v>482</v>
      </c>
      <c r="D329" s="331" t="s">
        <v>304</v>
      </c>
      <c r="E329" s="390"/>
      <c r="F329" s="385" t="s">
        <v>276</v>
      </c>
      <c r="G329" s="385" t="s">
        <v>277</v>
      </c>
      <c r="H329" s="346" t="s">
        <v>293</v>
      </c>
      <c r="I329" s="336" t="s">
        <v>294</v>
      </c>
      <c r="J329" s="337" t="s">
        <v>278</v>
      </c>
      <c r="K329" s="347">
        <v>8.24</v>
      </c>
    </row>
    <row r="330" spans="1:15" x14ac:dyDescent="0.2">
      <c r="A330" s="339" t="s">
        <v>285</v>
      </c>
      <c r="B330" s="340">
        <v>88316</v>
      </c>
      <c r="C330" s="341" t="s">
        <v>302</v>
      </c>
      <c r="D330" s="339" t="s">
        <v>275</v>
      </c>
      <c r="E330" s="395">
        <v>0.125</v>
      </c>
      <c r="F330" s="381">
        <v>0</v>
      </c>
      <c r="G330" s="379">
        <v>11.177785791561485</v>
      </c>
      <c r="H330" s="343">
        <v>0</v>
      </c>
      <c r="I330" s="343">
        <v>1.4</v>
      </c>
      <c r="J330" s="427"/>
      <c r="K330" s="428"/>
      <c r="N330" s="377"/>
      <c r="O330" s="377"/>
    </row>
    <row r="331" spans="1:15" ht="47.25" x14ac:dyDescent="0.2">
      <c r="A331" s="339" t="s">
        <v>285</v>
      </c>
      <c r="B331" s="340">
        <v>90991</v>
      </c>
      <c r="C331" s="348" t="s">
        <v>397</v>
      </c>
      <c r="D331" s="339" t="s">
        <v>391</v>
      </c>
      <c r="E331" s="395">
        <v>6.2321428571428576E-2</v>
      </c>
      <c r="F331" s="381">
        <v>0</v>
      </c>
      <c r="G331" s="379">
        <v>109.69679047962494</v>
      </c>
      <c r="H331" s="343">
        <v>0</v>
      </c>
      <c r="I331" s="343">
        <v>6.84</v>
      </c>
      <c r="J331" s="427"/>
      <c r="K331" s="428"/>
      <c r="N331" s="377"/>
      <c r="O331" s="377"/>
    </row>
    <row r="332" spans="1:15" x14ac:dyDescent="0.2">
      <c r="A332" s="433"/>
      <c r="B332" s="433"/>
      <c r="C332" s="433"/>
      <c r="D332" s="433"/>
      <c r="E332" s="433"/>
      <c r="F332" s="433"/>
      <c r="G332" s="434"/>
      <c r="H332" s="349">
        <v>0</v>
      </c>
      <c r="I332" s="378">
        <v>8.24</v>
      </c>
      <c r="J332" s="435">
        <v>8.24</v>
      </c>
      <c r="K332" s="436"/>
    </row>
    <row r="333" spans="1:15" ht="47.25" x14ac:dyDescent="0.2">
      <c r="A333" s="331" t="s">
        <v>393</v>
      </c>
      <c r="B333" s="332">
        <v>94097</v>
      </c>
      <c r="C333" s="350" t="s">
        <v>483</v>
      </c>
      <c r="D333" s="331" t="s">
        <v>292</v>
      </c>
      <c r="E333" s="390"/>
      <c r="F333" s="385" t="s">
        <v>276</v>
      </c>
      <c r="G333" s="385" t="s">
        <v>277</v>
      </c>
      <c r="H333" s="346" t="s">
        <v>293</v>
      </c>
      <c r="I333" s="336" t="s">
        <v>294</v>
      </c>
      <c r="J333" s="337" t="s">
        <v>278</v>
      </c>
      <c r="K333" s="347">
        <v>3.4599999999999995</v>
      </c>
    </row>
    <row r="334" spans="1:15" x14ac:dyDescent="0.2">
      <c r="A334" s="339" t="s">
        <v>285</v>
      </c>
      <c r="B334" s="340">
        <v>88309</v>
      </c>
      <c r="C334" s="341" t="s">
        <v>454</v>
      </c>
      <c r="D334" s="339" t="s">
        <v>275</v>
      </c>
      <c r="E334" s="395">
        <v>0.104</v>
      </c>
      <c r="F334" s="381">
        <v>0</v>
      </c>
      <c r="G334" s="379">
        <v>15.657987738910926</v>
      </c>
      <c r="H334" s="343">
        <v>0</v>
      </c>
      <c r="I334" s="343">
        <v>1.63</v>
      </c>
      <c r="J334" s="427"/>
      <c r="K334" s="428"/>
      <c r="N334" s="377"/>
      <c r="O334" s="377"/>
    </row>
    <row r="335" spans="1:15" x14ac:dyDescent="0.2">
      <c r="A335" s="339" t="s">
        <v>285</v>
      </c>
      <c r="B335" s="340">
        <v>88316</v>
      </c>
      <c r="C335" s="341" t="s">
        <v>302</v>
      </c>
      <c r="D335" s="339" t="s">
        <v>275</v>
      </c>
      <c r="E335" s="395">
        <v>0.15366000000000005</v>
      </c>
      <c r="F335" s="381">
        <v>0</v>
      </c>
      <c r="G335" s="379">
        <v>11.177785791561485</v>
      </c>
      <c r="H335" s="343">
        <v>0</v>
      </c>
      <c r="I335" s="343">
        <v>1.72</v>
      </c>
      <c r="J335" s="427"/>
      <c r="K335" s="428"/>
      <c r="N335" s="377"/>
      <c r="O335" s="377"/>
    </row>
    <row r="336" spans="1:15" ht="47.25" x14ac:dyDescent="0.2">
      <c r="A336" s="339" t="s">
        <v>285</v>
      </c>
      <c r="B336" s="340">
        <v>91533</v>
      </c>
      <c r="C336" s="348" t="s">
        <v>408</v>
      </c>
      <c r="D336" s="339" t="s">
        <v>391</v>
      </c>
      <c r="E336" s="395">
        <v>3.0000000000000001E-3</v>
      </c>
      <c r="F336" s="381">
        <v>0</v>
      </c>
      <c r="G336" s="379">
        <v>21.192354850342589</v>
      </c>
      <c r="H336" s="343">
        <v>0</v>
      </c>
      <c r="I336" s="343">
        <v>0.06</v>
      </c>
      <c r="J336" s="427"/>
      <c r="K336" s="428"/>
      <c r="N336" s="377"/>
      <c r="O336" s="377"/>
    </row>
    <row r="337" spans="1:15" ht="47.25" x14ac:dyDescent="0.2">
      <c r="A337" s="339" t="s">
        <v>285</v>
      </c>
      <c r="B337" s="340">
        <v>91534</v>
      </c>
      <c r="C337" s="348" t="s">
        <v>409</v>
      </c>
      <c r="D337" s="339" t="s">
        <v>401</v>
      </c>
      <c r="E337" s="395">
        <v>3.0000000000000001E-3</v>
      </c>
      <c r="F337" s="381">
        <v>0</v>
      </c>
      <c r="G337" s="379">
        <v>17.766318067075368</v>
      </c>
      <c r="H337" s="343">
        <v>0</v>
      </c>
      <c r="I337" s="343">
        <v>0.05</v>
      </c>
      <c r="J337" s="427"/>
      <c r="K337" s="428"/>
      <c r="N337" s="377"/>
      <c r="O337" s="377"/>
    </row>
    <row r="338" spans="1:15" x14ac:dyDescent="0.2">
      <c r="A338" s="433"/>
      <c r="B338" s="433"/>
      <c r="C338" s="433"/>
      <c r="D338" s="433"/>
      <c r="E338" s="433"/>
      <c r="F338" s="433"/>
      <c r="G338" s="434"/>
      <c r="H338" s="349">
        <v>0</v>
      </c>
      <c r="I338" s="378">
        <v>3.4599999999999995</v>
      </c>
      <c r="J338" s="435">
        <v>3.4599999999999995</v>
      </c>
      <c r="K338" s="436"/>
    </row>
    <row r="339" spans="1:15" ht="78.75" x14ac:dyDescent="0.2">
      <c r="A339" s="331" t="s">
        <v>393</v>
      </c>
      <c r="B339" s="332">
        <v>93367</v>
      </c>
      <c r="C339" s="335" t="s">
        <v>532</v>
      </c>
      <c r="D339" s="331" t="s">
        <v>304</v>
      </c>
      <c r="E339" s="390"/>
      <c r="F339" s="385" t="s">
        <v>276</v>
      </c>
      <c r="G339" s="385" t="s">
        <v>277</v>
      </c>
      <c r="H339" s="357" t="s">
        <v>293</v>
      </c>
      <c r="I339" s="358" t="s">
        <v>294</v>
      </c>
      <c r="J339" s="359" t="s">
        <v>278</v>
      </c>
      <c r="K339" s="360">
        <v>11.540000000000001</v>
      </c>
    </row>
    <row r="340" spans="1:15" ht="31.5" x14ac:dyDescent="0.2">
      <c r="A340" s="339" t="s">
        <v>285</v>
      </c>
      <c r="B340" s="340">
        <v>5631</v>
      </c>
      <c r="C340" s="348" t="s">
        <v>399</v>
      </c>
      <c r="D340" s="339" t="s">
        <v>391</v>
      </c>
      <c r="E340" s="395">
        <v>3.8687999999999979E-2</v>
      </c>
      <c r="F340" s="381">
        <v>0</v>
      </c>
      <c r="G340" s="379">
        <v>112.25041471330688</v>
      </c>
      <c r="H340" s="343">
        <v>0</v>
      </c>
      <c r="I340" s="343">
        <v>4.34</v>
      </c>
      <c r="J340" s="427"/>
      <c r="K340" s="428"/>
      <c r="N340" s="377"/>
      <c r="O340" s="377"/>
    </row>
    <row r="341" spans="1:15" ht="31.5" x14ac:dyDescent="0.2">
      <c r="A341" s="339" t="s">
        <v>285</v>
      </c>
      <c r="B341" s="340">
        <v>5632</v>
      </c>
      <c r="C341" s="348" t="s">
        <v>400</v>
      </c>
      <c r="D341" s="339" t="s">
        <v>401</v>
      </c>
      <c r="E341" s="395">
        <v>5.0999999999999997E-2</v>
      </c>
      <c r="F341" s="381">
        <v>0</v>
      </c>
      <c r="G341" s="379">
        <v>42.475586007933643</v>
      </c>
      <c r="H341" s="343">
        <v>0</v>
      </c>
      <c r="I341" s="343">
        <v>2.17</v>
      </c>
      <c r="J341" s="427"/>
      <c r="K341" s="428"/>
      <c r="N341" s="377"/>
      <c r="O341" s="377"/>
    </row>
    <row r="342" spans="1:15" x14ac:dyDescent="0.2">
      <c r="A342" s="339" t="s">
        <v>285</v>
      </c>
      <c r="B342" s="340">
        <v>88316</v>
      </c>
      <c r="C342" s="341" t="s">
        <v>302</v>
      </c>
      <c r="D342" s="339" t="s">
        <v>275</v>
      </c>
      <c r="E342" s="395">
        <v>3.9E-2</v>
      </c>
      <c r="F342" s="381">
        <v>0</v>
      </c>
      <c r="G342" s="379">
        <v>11.177785791561485</v>
      </c>
      <c r="H342" s="343">
        <v>0</v>
      </c>
      <c r="I342" s="343">
        <v>0.44</v>
      </c>
      <c r="J342" s="427"/>
      <c r="K342" s="428"/>
      <c r="N342" s="377"/>
      <c r="O342" s="377"/>
    </row>
    <row r="343" spans="1:15" ht="47.25" x14ac:dyDescent="0.2">
      <c r="A343" s="339" t="s">
        <v>285</v>
      </c>
      <c r="B343" s="340">
        <v>91533</v>
      </c>
      <c r="C343" s="348" t="s">
        <v>408</v>
      </c>
      <c r="D343" s="339" t="s">
        <v>391</v>
      </c>
      <c r="E343" s="395">
        <v>9.4E-2</v>
      </c>
      <c r="F343" s="381">
        <v>0</v>
      </c>
      <c r="G343" s="379">
        <v>21.192354850342589</v>
      </c>
      <c r="H343" s="343">
        <v>0</v>
      </c>
      <c r="I343" s="343">
        <v>1.99</v>
      </c>
      <c r="J343" s="427"/>
      <c r="K343" s="428"/>
      <c r="N343" s="377"/>
      <c r="O343" s="377"/>
    </row>
    <row r="344" spans="1:15" ht="47.25" x14ac:dyDescent="0.2">
      <c r="A344" s="339" t="s">
        <v>285</v>
      </c>
      <c r="B344" s="340">
        <v>91534</v>
      </c>
      <c r="C344" s="348" t="s">
        <v>409</v>
      </c>
      <c r="D344" s="339" t="s">
        <v>401</v>
      </c>
      <c r="E344" s="395">
        <v>8.6999999999999994E-2</v>
      </c>
      <c r="F344" s="381">
        <v>0</v>
      </c>
      <c r="G344" s="379">
        <v>17.766318067075368</v>
      </c>
      <c r="H344" s="343">
        <v>0</v>
      </c>
      <c r="I344" s="343">
        <v>1.55</v>
      </c>
      <c r="J344" s="427"/>
      <c r="K344" s="428"/>
      <c r="N344" s="377"/>
      <c r="O344" s="377"/>
    </row>
    <row r="345" spans="1:15" x14ac:dyDescent="0.2">
      <c r="A345" s="339" t="s">
        <v>285</v>
      </c>
      <c r="B345" s="340">
        <v>95606</v>
      </c>
      <c r="C345" s="341" t="s">
        <v>485</v>
      </c>
      <c r="D345" s="339" t="s">
        <v>304</v>
      </c>
      <c r="E345" s="395">
        <v>1</v>
      </c>
      <c r="F345" s="381">
        <v>0</v>
      </c>
      <c r="G345" s="379">
        <v>1.0450775333573745</v>
      </c>
      <c r="H345" s="343">
        <v>0</v>
      </c>
      <c r="I345" s="343">
        <v>1.05</v>
      </c>
      <c r="J345" s="427"/>
      <c r="K345" s="428"/>
      <c r="N345" s="377"/>
      <c r="O345" s="377"/>
    </row>
    <row r="346" spans="1:15" x14ac:dyDescent="0.2">
      <c r="A346" s="433"/>
      <c r="B346" s="433"/>
      <c r="C346" s="433"/>
      <c r="D346" s="433"/>
      <c r="E346" s="433"/>
      <c r="F346" s="433"/>
      <c r="G346" s="434"/>
      <c r="H346" s="349">
        <v>0</v>
      </c>
      <c r="I346" s="378">
        <v>11.540000000000001</v>
      </c>
      <c r="J346" s="435">
        <v>11.540000000000001</v>
      </c>
      <c r="K346" s="436"/>
    </row>
    <row r="347" spans="1:15" ht="47.25" x14ac:dyDescent="0.2">
      <c r="A347" s="364" t="s">
        <v>393</v>
      </c>
      <c r="B347" s="365">
        <v>94102</v>
      </c>
      <c r="C347" s="350" t="s">
        <v>533</v>
      </c>
      <c r="D347" s="364" t="s">
        <v>304</v>
      </c>
      <c r="E347" s="390"/>
      <c r="F347" s="385" t="s">
        <v>276</v>
      </c>
      <c r="G347" s="385" t="s">
        <v>277</v>
      </c>
      <c r="H347" s="346" t="s">
        <v>293</v>
      </c>
      <c r="I347" s="336" t="s">
        <v>294</v>
      </c>
      <c r="J347" s="337" t="s">
        <v>278</v>
      </c>
      <c r="K347" s="338">
        <v>131.17000000000002</v>
      </c>
    </row>
    <row r="348" spans="1:15" x14ac:dyDescent="0.2">
      <c r="A348" s="339" t="s">
        <v>279</v>
      </c>
      <c r="B348" s="340">
        <v>370</v>
      </c>
      <c r="C348" s="341" t="s">
        <v>493</v>
      </c>
      <c r="D348" s="339" t="s">
        <v>304</v>
      </c>
      <c r="E348" s="395">
        <v>1.0998225806451614</v>
      </c>
      <c r="F348" s="379">
        <v>56.043418680129818</v>
      </c>
      <c r="G348" s="381">
        <v>0</v>
      </c>
      <c r="H348" s="343">
        <v>61.64</v>
      </c>
      <c r="I348" s="343">
        <v>0</v>
      </c>
      <c r="J348" s="427"/>
      <c r="K348" s="428"/>
      <c r="N348" s="377"/>
      <c r="O348" s="377"/>
    </row>
    <row r="349" spans="1:15" x14ac:dyDescent="0.2">
      <c r="A349" s="339" t="s">
        <v>285</v>
      </c>
      <c r="B349" s="340">
        <v>88309</v>
      </c>
      <c r="C349" s="341" t="s">
        <v>454</v>
      </c>
      <c r="D349" s="339" t="s">
        <v>275</v>
      </c>
      <c r="E349" s="395">
        <v>2.0649999999999999</v>
      </c>
      <c r="F349" s="381">
        <v>0</v>
      </c>
      <c r="G349" s="379">
        <v>15.657987738910926</v>
      </c>
      <c r="H349" s="343">
        <v>0</v>
      </c>
      <c r="I349" s="343">
        <v>32.33</v>
      </c>
      <c r="J349" s="427"/>
      <c r="K349" s="428"/>
      <c r="N349" s="377"/>
      <c r="O349" s="377"/>
    </row>
    <row r="350" spans="1:15" x14ac:dyDescent="0.2">
      <c r="A350" s="339" t="s">
        <v>285</v>
      </c>
      <c r="B350" s="340">
        <v>88316</v>
      </c>
      <c r="C350" s="341" t="s">
        <v>302</v>
      </c>
      <c r="D350" s="339" t="s">
        <v>275</v>
      </c>
      <c r="E350" s="395">
        <v>3.0952302857142873</v>
      </c>
      <c r="F350" s="381">
        <v>0</v>
      </c>
      <c r="G350" s="379">
        <v>11.177785791561485</v>
      </c>
      <c r="H350" s="343">
        <v>0</v>
      </c>
      <c r="I350" s="343">
        <v>34.6</v>
      </c>
      <c r="J350" s="427"/>
      <c r="K350" s="428"/>
      <c r="N350" s="377"/>
      <c r="O350" s="377"/>
    </row>
    <row r="351" spans="1:15" ht="47.25" x14ac:dyDescent="0.2">
      <c r="A351" s="339" t="s">
        <v>285</v>
      </c>
      <c r="B351" s="340">
        <v>91533</v>
      </c>
      <c r="C351" s="348" t="s">
        <v>408</v>
      </c>
      <c r="D351" s="339" t="s">
        <v>391</v>
      </c>
      <c r="E351" s="395">
        <v>6.9000000000000006E-2</v>
      </c>
      <c r="F351" s="381">
        <v>0</v>
      </c>
      <c r="G351" s="379">
        <v>21.192354850342589</v>
      </c>
      <c r="H351" s="343">
        <v>0</v>
      </c>
      <c r="I351" s="343">
        <v>1.46</v>
      </c>
      <c r="J351" s="427"/>
      <c r="K351" s="428"/>
      <c r="N351" s="377"/>
      <c r="O351" s="377"/>
    </row>
    <row r="352" spans="1:15" ht="47.25" x14ac:dyDescent="0.2">
      <c r="A352" s="339" t="s">
        <v>285</v>
      </c>
      <c r="B352" s="340">
        <v>91534</v>
      </c>
      <c r="C352" s="348" t="s">
        <v>409</v>
      </c>
      <c r="D352" s="339" t="s">
        <v>401</v>
      </c>
      <c r="E352" s="395">
        <v>6.4000000000000001E-2</v>
      </c>
      <c r="F352" s="381">
        <v>0</v>
      </c>
      <c r="G352" s="379">
        <v>17.766318067075368</v>
      </c>
      <c r="H352" s="343">
        <v>0</v>
      </c>
      <c r="I352" s="343">
        <v>1.1399999999999999</v>
      </c>
      <c r="J352" s="427"/>
      <c r="K352" s="428"/>
      <c r="N352" s="377"/>
      <c r="O352" s="377"/>
    </row>
    <row r="353" spans="1:15" x14ac:dyDescent="0.2">
      <c r="A353" s="433"/>
      <c r="B353" s="433"/>
      <c r="C353" s="433"/>
      <c r="D353" s="433"/>
      <c r="E353" s="433"/>
      <c r="F353" s="433"/>
      <c r="G353" s="434"/>
      <c r="H353" s="378">
        <v>61.64</v>
      </c>
      <c r="I353" s="378">
        <v>69.53</v>
      </c>
      <c r="J353" s="444">
        <v>131.17000000000002</v>
      </c>
      <c r="K353" s="432"/>
    </row>
    <row r="354" spans="1:15" ht="63" x14ac:dyDescent="0.2">
      <c r="A354" s="354" t="s">
        <v>534</v>
      </c>
      <c r="B354" s="361">
        <v>90710</v>
      </c>
      <c r="C354" s="362" t="s">
        <v>535</v>
      </c>
      <c r="D354" s="354" t="s">
        <v>296</v>
      </c>
      <c r="E354" s="390"/>
      <c r="F354" s="385" t="s">
        <v>276</v>
      </c>
      <c r="G354" s="385" t="s">
        <v>277</v>
      </c>
      <c r="H354" s="346" t="s">
        <v>293</v>
      </c>
      <c r="I354" s="336" t="s">
        <v>294</v>
      </c>
      <c r="J354" s="337" t="s">
        <v>278</v>
      </c>
      <c r="K354" s="338">
        <v>32.760000000000005</v>
      </c>
    </row>
    <row r="355" spans="1:15" ht="31.5" x14ac:dyDescent="0.2">
      <c r="A355" s="339" t="s">
        <v>279</v>
      </c>
      <c r="B355" s="340">
        <v>20078</v>
      </c>
      <c r="C355" s="348" t="s">
        <v>536</v>
      </c>
      <c r="D355" s="339" t="s">
        <v>311</v>
      </c>
      <c r="E355" s="395">
        <v>1.46E-2</v>
      </c>
      <c r="F355" s="379">
        <v>14.721961774251712</v>
      </c>
      <c r="G355" s="381">
        <v>0</v>
      </c>
      <c r="H355" s="343">
        <v>0.21</v>
      </c>
      <c r="I355" s="343">
        <v>0</v>
      </c>
      <c r="J355" s="427"/>
      <c r="K355" s="428"/>
      <c r="N355" s="377"/>
      <c r="O355" s="377"/>
    </row>
    <row r="356" spans="1:15" x14ac:dyDescent="0.2">
      <c r="A356" s="339" t="s">
        <v>279</v>
      </c>
      <c r="B356" s="340">
        <v>41936</v>
      </c>
      <c r="C356" s="341" t="s">
        <v>537</v>
      </c>
      <c r="D356" s="339" t="s">
        <v>296</v>
      </c>
      <c r="E356" s="395">
        <v>1.05</v>
      </c>
      <c r="F356" s="379">
        <v>27.817237648755857</v>
      </c>
      <c r="G356" s="381">
        <v>0</v>
      </c>
      <c r="H356" s="343">
        <v>29.21</v>
      </c>
      <c r="I356" s="343">
        <v>0</v>
      </c>
      <c r="J356" s="427"/>
      <c r="K356" s="428"/>
      <c r="N356" s="377"/>
      <c r="O356" s="377"/>
    </row>
    <row r="357" spans="1:15" x14ac:dyDescent="0.2">
      <c r="A357" s="339" t="s">
        <v>285</v>
      </c>
      <c r="B357" s="340">
        <v>88246</v>
      </c>
      <c r="C357" s="341" t="s">
        <v>490</v>
      </c>
      <c r="D357" s="339" t="s">
        <v>275</v>
      </c>
      <c r="E357" s="395">
        <v>0.1207</v>
      </c>
      <c r="F357" s="381">
        <v>0</v>
      </c>
      <c r="G357" s="379">
        <v>16.530400288496214</v>
      </c>
      <c r="H357" s="343">
        <v>0</v>
      </c>
      <c r="I357" s="343">
        <v>2</v>
      </c>
      <c r="J357" s="427"/>
      <c r="K357" s="428"/>
      <c r="N357" s="377"/>
      <c r="O357" s="377"/>
    </row>
    <row r="358" spans="1:15" x14ac:dyDescent="0.2">
      <c r="A358" s="339" t="s">
        <v>285</v>
      </c>
      <c r="B358" s="340">
        <v>88316</v>
      </c>
      <c r="C358" s="341" t="s">
        <v>302</v>
      </c>
      <c r="D358" s="339" t="s">
        <v>275</v>
      </c>
      <c r="E358" s="395">
        <v>0.1207</v>
      </c>
      <c r="F358" s="381">
        <v>0</v>
      </c>
      <c r="G358" s="379">
        <v>11.177785791561485</v>
      </c>
      <c r="H358" s="343">
        <v>0</v>
      </c>
      <c r="I358" s="343">
        <v>1.34</v>
      </c>
      <c r="J358" s="427"/>
      <c r="K358" s="428"/>
      <c r="N358" s="377"/>
      <c r="O358" s="377"/>
    </row>
    <row r="359" spans="1:15" x14ac:dyDescent="0.2">
      <c r="A359" s="433"/>
      <c r="B359" s="433"/>
      <c r="C359" s="433"/>
      <c r="D359" s="433"/>
      <c r="E359" s="433"/>
      <c r="F359" s="433"/>
      <c r="G359" s="434"/>
      <c r="H359" s="378">
        <v>29.42</v>
      </c>
      <c r="I359" s="378">
        <v>3.34</v>
      </c>
      <c r="J359" s="445">
        <v>32.760000000000005</v>
      </c>
      <c r="K359" s="436"/>
    </row>
    <row r="360" spans="1:15" ht="47.25" x14ac:dyDescent="0.2">
      <c r="A360" s="354" t="s">
        <v>538</v>
      </c>
      <c r="B360" s="361">
        <v>97976</v>
      </c>
      <c r="C360" s="362" t="s">
        <v>539</v>
      </c>
      <c r="D360" s="354" t="s">
        <v>311</v>
      </c>
      <c r="E360" s="390"/>
      <c r="F360" s="385" t="s">
        <v>276</v>
      </c>
      <c r="G360" s="385" t="s">
        <v>277</v>
      </c>
      <c r="H360" s="346" t="s">
        <v>293</v>
      </c>
      <c r="I360" s="336" t="s">
        <v>294</v>
      </c>
      <c r="J360" s="337" t="s">
        <v>278</v>
      </c>
      <c r="K360" s="338">
        <v>628.6</v>
      </c>
    </row>
    <row r="361" spans="1:15" ht="63" x14ac:dyDescent="0.2">
      <c r="A361" s="351" t="s">
        <v>285</v>
      </c>
      <c r="B361" s="352">
        <v>5678</v>
      </c>
      <c r="C361" s="341" t="s">
        <v>498</v>
      </c>
      <c r="D361" s="351" t="s">
        <v>391</v>
      </c>
      <c r="E361" s="396">
        <v>1.18E-2</v>
      </c>
      <c r="F361" s="380">
        <v>0</v>
      </c>
      <c r="G361" s="382">
        <v>84.05149657410746</v>
      </c>
      <c r="H361" s="343">
        <v>0</v>
      </c>
      <c r="I361" s="343">
        <v>0.99</v>
      </c>
      <c r="J361" s="425"/>
      <c r="K361" s="426"/>
      <c r="N361" s="377"/>
      <c r="O361" s="377"/>
    </row>
    <row r="362" spans="1:15" ht="63" x14ac:dyDescent="0.2">
      <c r="A362" s="351" t="s">
        <v>285</v>
      </c>
      <c r="B362" s="352">
        <v>5679</v>
      </c>
      <c r="C362" s="341" t="s">
        <v>499</v>
      </c>
      <c r="D362" s="351" t="s">
        <v>401</v>
      </c>
      <c r="E362" s="396">
        <v>3.9800000000000002E-2</v>
      </c>
      <c r="F362" s="380">
        <v>0</v>
      </c>
      <c r="G362" s="382">
        <v>32.370140641904072</v>
      </c>
      <c r="H362" s="343">
        <v>0</v>
      </c>
      <c r="I362" s="343">
        <v>1.29</v>
      </c>
      <c r="J362" s="425"/>
      <c r="K362" s="426"/>
      <c r="N362" s="377"/>
      <c r="O362" s="377"/>
    </row>
    <row r="363" spans="1:15" x14ac:dyDescent="0.2">
      <c r="A363" s="339" t="s">
        <v>279</v>
      </c>
      <c r="B363" s="340">
        <v>7258</v>
      </c>
      <c r="C363" s="341" t="s">
        <v>500</v>
      </c>
      <c r="D363" s="339" t="s">
        <v>311</v>
      </c>
      <c r="E363" s="395">
        <v>239.61272163157895</v>
      </c>
      <c r="F363" s="379">
        <v>0.23627839884601515</v>
      </c>
      <c r="G363" s="381">
        <v>0</v>
      </c>
      <c r="H363" s="343">
        <v>56.62</v>
      </c>
      <c r="I363" s="343">
        <v>0</v>
      </c>
      <c r="J363" s="427"/>
      <c r="K363" s="428"/>
      <c r="N363" s="377"/>
      <c r="O363" s="377"/>
    </row>
    <row r="364" spans="1:15" ht="47.25" x14ac:dyDescent="0.2">
      <c r="A364" s="339" t="s">
        <v>285</v>
      </c>
      <c r="B364" s="340">
        <v>87316</v>
      </c>
      <c r="C364" s="348" t="s">
        <v>540</v>
      </c>
      <c r="D364" s="339" t="s">
        <v>304</v>
      </c>
      <c r="E364" s="395">
        <v>1.5E-3</v>
      </c>
      <c r="F364" s="379">
        <v>172.3560043274432</v>
      </c>
      <c r="G364" s="379">
        <v>68.139055174900832</v>
      </c>
      <c r="H364" s="343">
        <v>0.26</v>
      </c>
      <c r="I364" s="343">
        <v>0.1</v>
      </c>
      <c r="J364" s="427"/>
      <c r="K364" s="428"/>
      <c r="N364" s="377"/>
      <c r="O364" s="377"/>
    </row>
    <row r="365" spans="1:15" x14ac:dyDescent="0.2">
      <c r="A365" s="339" t="s">
        <v>285</v>
      </c>
      <c r="B365" s="340">
        <v>88309</v>
      </c>
      <c r="C365" s="341" t="s">
        <v>454</v>
      </c>
      <c r="D365" s="339" t="s">
        <v>275</v>
      </c>
      <c r="E365" s="395">
        <v>8.5556999999999999</v>
      </c>
      <c r="F365" s="381">
        <v>0</v>
      </c>
      <c r="G365" s="379">
        <v>15.657987738910926</v>
      </c>
      <c r="H365" s="343">
        <v>0</v>
      </c>
      <c r="I365" s="343">
        <v>133.97</v>
      </c>
      <c r="J365" s="427"/>
      <c r="K365" s="428"/>
      <c r="N365" s="377"/>
      <c r="O365" s="377"/>
    </row>
    <row r="366" spans="1:15" x14ac:dyDescent="0.2">
      <c r="A366" s="339" t="s">
        <v>285</v>
      </c>
      <c r="B366" s="340">
        <v>88316</v>
      </c>
      <c r="C366" s="341" t="s">
        <v>302</v>
      </c>
      <c r="D366" s="339" t="s">
        <v>275</v>
      </c>
      <c r="E366" s="395">
        <v>8.5556999999999999</v>
      </c>
      <c r="F366" s="381">
        <v>0</v>
      </c>
      <c r="G366" s="379">
        <v>11.177785791561485</v>
      </c>
      <c r="H366" s="343">
        <v>0</v>
      </c>
      <c r="I366" s="343">
        <v>95.63</v>
      </c>
      <c r="J366" s="427"/>
      <c r="K366" s="428"/>
      <c r="N366" s="377"/>
      <c r="O366" s="377"/>
    </row>
    <row r="367" spans="1:15" ht="31.5" x14ac:dyDescent="0.2">
      <c r="A367" s="339" t="s">
        <v>285</v>
      </c>
      <c r="B367" s="340">
        <v>89995</v>
      </c>
      <c r="C367" s="341" t="s">
        <v>541</v>
      </c>
      <c r="D367" s="339" t="s">
        <v>304</v>
      </c>
      <c r="E367" s="395">
        <v>3.7699999999999997E-2</v>
      </c>
      <c r="F367" s="381">
        <v>0</v>
      </c>
      <c r="G367" s="379">
        <v>453.22740714028129</v>
      </c>
      <c r="H367" s="343">
        <v>0</v>
      </c>
      <c r="I367" s="343">
        <v>17.09</v>
      </c>
      <c r="J367" s="427"/>
      <c r="K367" s="428"/>
      <c r="N367" s="377"/>
      <c r="O367" s="377"/>
    </row>
    <row r="368" spans="1:15" x14ac:dyDescent="0.2">
      <c r="A368" s="339" t="s">
        <v>285</v>
      </c>
      <c r="B368" s="340">
        <v>89998</v>
      </c>
      <c r="C368" s="341" t="s">
        <v>542</v>
      </c>
      <c r="D368" s="339" t="s">
        <v>300</v>
      </c>
      <c r="E368" s="395">
        <v>1.163</v>
      </c>
      <c r="F368" s="379">
        <v>4.034908041831951</v>
      </c>
      <c r="G368" s="379">
        <v>1.1450414713306887</v>
      </c>
      <c r="H368" s="343">
        <v>4.6900000000000004</v>
      </c>
      <c r="I368" s="343">
        <v>1.33</v>
      </c>
      <c r="J368" s="427"/>
      <c r="K368" s="428"/>
      <c r="N368" s="377"/>
      <c r="O368" s="377"/>
    </row>
    <row r="369" spans="1:15" ht="47.25" x14ac:dyDescent="0.2">
      <c r="A369" s="351" t="s">
        <v>285</v>
      </c>
      <c r="B369" s="352">
        <v>92783</v>
      </c>
      <c r="C369" s="341" t="s">
        <v>543</v>
      </c>
      <c r="D369" s="351" t="s">
        <v>300</v>
      </c>
      <c r="E369" s="396">
        <v>5.7870999999999997</v>
      </c>
      <c r="F369" s="379">
        <v>0.55434547421565084</v>
      </c>
      <c r="G369" s="379">
        <v>9.1603317706455094</v>
      </c>
      <c r="H369" s="343">
        <v>3.21</v>
      </c>
      <c r="I369" s="343">
        <v>53.01</v>
      </c>
      <c r="J369" s="425"/>
      <c r="K369" s="426"/>
      <c r="N369" s="377"/>
      <c r="O369" s="377"/>
    </row>
    <row r="370" spans="1:15" ht="47.25" x14ac:dyDescent="0.2">
      <c r="A370" s="351" t="s">
        <v>285</v>
      </c>
      <c r="B370" s="352">
        <v>94116</v>
      </c>
      <c r="C370" s="341" t="s">
        <v>502</v>
      </c>
      <c r="D370" s="351" t="s">
        <v>304</v>
      </c>
      <c r="E370" s="396">
        <v>0.3402</v>
      </c>
      <c r="F370" s="379">
        <v>74.982041110710426</v>
      </c>
      <c r="G370" s="379">
        <v>40.076451496574109</v>
      </c>
      <c r="H370" s="343">
        <v>25.51</v>
      </c>
      <c r="I370" s="343">
        <v>13.63</v>
      </c>
      <c r="J370" s="425"/>
      <c r="K370" s="426"/>
      <c r="N370" s="377"/>
      <c r="O370" s="377"/>
    </row>
    <row r="371" spans="1:15" ht="31.5" x14ac:dyDescent="0.2">
      <c r="A371" s="339" t="s">
        <v>285</v>
      </c>
      <c r="B371" s="340">
        <v>94970</v>
      </c>
      <c r="C371" s="348" t="s">
        <v>518</v>
      </c>
      <c r="D371" s="339" t="s">
        <v>304</v>
      </c>
      <c r="E371" s="395">
        <v>0.218</v>
      </c>
      <c r="F371" s="381">
        <v>0</v>
      </c>
      <c r="G371" s="379">
        <v>222.79235485034258</v>
      </c>
      <c r="H371" s="343">
        <v>0</v>
      </c>
      <c r="I371" s="343">
        <v>48.57</v>
      </c>
      <c r="J371" s="427"/>
      <c r="K371" s="428"/>
      <c r="N371" s="377"/>
      <c r="O371" s="377"/>
    </row>
    <row r="372" spans="1:15" ht="47.25" x14ac:dyDescent="0.2">
      <c r="A372" s="339" t="s">
        <v>285</v>
      </c>
      <c r="B372" s="340">
        <v>96536</v>
      </c>
      <c r="C372" s="348" t="s">
        <v>544</v>
      </c>
      <c r="D372" s="339" t="s">
        <v>292</v>
      </c>
      <c r="E372" s="395">
        <v>0.377</v>
      </c>
      <c r="F372" s="381">
        <v>0</v>
      </c>
      <c r="G372" s="379">
        <v>42.357446808510637</v>
      </c>
      <c r="H372" s="343">
        <v>0</v>
      </c>
      <c r="I372" s="343">
        <v>15.97</v>
      </c>
      <c r="J372" s="427"/>
      <c r="K372" s="428"/>
      <c r="N372" s="377"/>
      <c r="O372" s="377"/>
    </row>
    <row r="373" spans="1:15" ht="31.5" x14ac:dyDescent="0.2">
      <c r="A373" s="339" t="s">
        <v>285</v>
      </c>
      <c r="B373" s="340">
        <v>96920</v>
      </c>
      <c r="C373" s="348" t="s">
        <v>503</v>
      </c>
      <c r="D373" s="339" t="s">
        <v>304</v>
      </c>
      <c r="E373" s="395">
        <v>0.32248906249999959</v>
      </c>
      <c r="F373" s="379">
        <v>273.24688063469165</v>
      </c>
      <c r="G373" s="379">
        <v>50.827118644067795</v>
      </c>
      <c r="H373" s="343">
        <v>88.12</v>
      </c>
      <c r="I373" s="343">
        <v>16.39</v>
      </c>
      <c r="J373" s="427"/>
      <c r="K373" s="428"/>
      <c r="N373" s="377"/>
      <c r="O373" s="377"/>
    </row>
    <row r="374" spans="1:15" ht="47.25" x14ac:dyDescent="0.2">
      <c r="A374" s="339" t="s">
        <v>285</v>
      </c>
      <c r="B374" s="340">
        <v>97738</v>
      </c>
      <c r="C374" s="348" t="s">
        <v>504</v>
      </c>
      <c r="D374" s="339" t="s">
        <v>304</v>
      </c>
      <c r="E374" s="395">
        <v>2.2100000000000002E-2</v>
      </c>
      <c r="F374" s="381">
        <v>0</v>
      </c>
      <c r="G374" s="379">
        <v>2362.8385142445004</v>
      </c>
      <c r="H374" s="343">
        <v>0</v>
      </c>
      <c r="I374" s="343">
        <v>52.22</v>
      </c>
      <c r="J374" s="427"/>
      <c r="K374" s="428"/>
      <c r="N374" s="377"/>
      <c r="O374" s="377"/>
    </row>
    <row r="375" spans="1:15" x14ac:dyDescent="0.2">
      <c r="A375" s="433"/>
      <c r="B375" s="433"/>
      <c r="C375" s="433"/>
      <c r="D375" s="433"/>
      <c r="E375" s="433"/>
      <c r="F375" s="433"/>
      <c r="G375" s="434"/>
      <c r="H375" s="378">
        <v>178.41</v>
      </c>
      <c r="I375" s="378">
        <v>450.19000000000005</v>
      </c>
      <c r="J375" s="444">
        <v>628.6</v>
      </c>
      <c r="K375" s="432"/>
    </row>
    <row r="376" spans="1:15" ht="47.25" x14ac:dyDescent="0.2">
      <c r="A376" s="354" t="s">
        <v>545</v>
      </c>
      <c r="B376" s="361">
        <v>87316</v>
      </c>
      <c r="C376" s="355" t="s">
        <v>546</v>
      </c>
      <c r="D376" s="354" t="s">
        <v>304</v>
      </c>
      <c r="E376" s="390"/>
      <c r="F376" s="385" t="s">
        <v>276</v>
      </c>
      <c r="G376" s="385" t="s">
        <v>277</v>
      </c>
      <c r="H376" s="346" t="s">
        <v>293</v>
      </c>
      <c r="I376" s="336" t="s">
        <v>294</v>
      </c>
      <c r="J376" s="337" t="s">
        <v>278</v>
      </c>
      <c r="K376" s="347">
        <v>264.64</v>
      </c>
    </row>
    <row r="377" spans="1:15" x14ac:dyDescent="0.2">
      <c r="A377" s="339" t="s">
        <v>279</v>
      </c>
      <c r="B377" s="340">
        <v>367</v>
      </c>
      <c r="C377" s="341" t="s">
        <v>521</v>
      </c>
      <c r="D377" s="339" t="s">
        <v>304</v>
      </c>
      <c r="E377" s="395">
        <v>1.1299999999999999</v>
      </c>
      <c r="F377" s="379">
        <v>60.887125856473133</v>
      </c>
      <c r="G377" s="381">
        <v>0</v>
      </c>
      <c r="H377" s="343">
        <v>68.8</v>
      </c>
      <c r="I377" s="343">
        <v>0</v>
      </c>
      <c r="J377" s="427"/>
      <c r="K377" s="428"/>
      <c r="N377" s="377"/>
      <c r="O377" s="377"/>
    </row>
    <row r="378" spans="1:15" x14ac:dyDescent="0.2">
      <c r="A378" s="339" t="s">
        <v>279</v>
      </c>
      <c r="B378" s="340">
        <v>1379</v>
      </c>
      <c r="C378" s="341" t="s">
        <v>494</v>
      </c>
      <c r="D378" s="339" t="s">
        <v>300</v>
      </c>
      <c r="E378" s="395">
        <v>325.58</v>
      </c>
      <c r="F378" s="379">
        <v>0.31806707536963574</v>
      </c>
      <c r="G378" s="381">
        <v>0</v>
      </c>
      <c r="H378" s="343">
        <v>103.56</v>
      </c>
      <c r="I378" s="343">
        <v>0</v>
      </c>
      <c r="J378" s="427"/>
      <c r="K378" s="428"/>
      <c r="N378" s="377"/>
      <c r="O378" s="377"/>
    </row>
    <row r="379" spans="1:15" ht="31.5" x14ac:dyDescent="0.2">
      <c r="A379" s="339" t="s">
        <v>285</v>
      </c>
      <c r="B379" s="340">
        <v>88377</v>
      </c>
      <c r="C379" s="341" t="s">
        <v>512</v>
      </c>
      <c r="D379" s="339" t="s">
        <v>275</v>
      </c>
      <c r="E379" s="395">
        <v>4.57</v>
      </c>
      <c r="F379" s="381">
        <v>0</v>
      </c>
      <c r="G379" s="379">
        <v>14.540209159754777</v>
      </c>
      <c r="H379" s="343">
        <v>0</v>
      </c>
      <c r="I379" s="343">
        <v>66.45</v>
      </c>
      <c r="J379" s="427"/>
      <c r="K379" s="428"/>
      <c r="N379" s="377"/>
      <c r="O379" s="377"/>
    </row>
    <row r="380" spans="1:15" ht="47.25" x14ac:dyDescent="0.2">
      <c r="A380" s="339" t="s">
        <v>285</v>
      </c>
      <c r="B380" s="340">
        <v>88830</v>
      </c>
      <c r="C380" s="348" t="s">
        <v>513</v>
      </c>
      <c r="D380" s="339" t="s">
        <v>391</v>
      </c>
      <c r="E380" s="395">
        <v>1.07</v>
      </c>
      <c r="F380" s="381">
        <v>0</v>
      </c>
      <c r="G380" s="379">
        <v>0.92693833393436709</v>
      </c>
      <c r="H380" s="343">
        <v>0</v>
      </c>
      <c r="I380" s="343">
        <v>0.99</v>
      </c>
      <c r="J380" s="427"/>
      <c r="K380" s="428"/>
      <c r="N380" s="377"/>
      <c r="O380" s="377"/>
    </row>
    <row r="381" spans="1:15" ht="47.25" x14ac:dyDescent="0.2">
      <c r="A381" s="339" t="s">
        <v>285</v>
      </c>
      <c r="B381" s="340">
        <v>88831</v>
      </c>
      <c r="C381" s="348" t="s">
        <v>514</v>
      </c>
      <c r="D381" s="339" t="s">
        <v>401</v>
      </c>
      <c r="E381" s="395">
        <v>3.5</v>
      </c>
      <c r="F381" s="381">
        <v>0</v>
      </c>
      <c r="G381" s="379">
        <v>0.1999278759466282</v>
      </c>
      <c r="H381" s="343">
        <v>0</v>
      </c>
      <c r="I381" s="343">
        <v>0.7</v>
      </c>
      <c r="J381" s="427"/>
      <c r="K381" s="428"/>
      <c r="N381" s="377"/>
      <c r="O381" s="377"/>
    </row>
    <row r="382" spans="1:15" x14ac:dyDescent="0.2">
      <c r="A382" s="433"/>
      <c r="B382" s="433"/>
      <c r="C382" s="433"/>
      <c r="D382" s="433"/>
      <c r="E382" s="433"/>
      <c r="F382" s="433"/>
      <c r="G382" s="434"/>
      <c r="H382" s="378">
        <v>172.36</v>
      </c>
      <c r="I382" s="378">
        <v>68.14</v>
      </c>
      <c r="J382" s="444">
        <v>240.5</v>
      </c>
      <c r="K382" s="432"/>
    </row>
    <row r="383" spans="1:15" ht="47.25" x14ac:dyDescent="0.2">
      <c r="A383" s="363" t="s">
        <v>547</v>
      </c>
      <c r="B383" s="361">
        <v>89998</v>
      </c>
      <c r="C383" s="367" t="s">
        <v>542</v>
      </c>
      <c r="D383" s="354" t="s">
        <v>300</v>
      </c>
      <c r="E383" s="390"/>
      <c r="F383" s="385" t="s">
        <v>276</v>
      </c>
      <c r="G383" s="385" t="s">
        <v>277</v>
      </c>
      <c r="H383" s="346" t="s">
        <v>293</v>
      </c>
      <c r="I383" s="336" t="s">
        <v>294</v>
      </c>
      <c r="J383" s="337" t="s">
        <v>278</v>
      </c>
      <c r="K383" s="338">
        <v>5.18</v>
      </c>
    </row>
    <row r="384" spans="1:15" x14ac:dyDescent="0.2">
      <c r="A384" s="339" t="s">
        <v>279</v>
      </c>
      <c r="B384" s="340">
        <v>34</v>
      </c>
      <c r="C384" s="341" t="s">
        <v>520</v>
      </c>
      <c r="D384" s="339" t="s">
        <v>300</v>
      </c>
      <c r="E384" s="395">
        <v>1</v>
      </c>
      <c r="F384" s="379">
        <v>4.034908041831951</v>
      </c>
      <c r="G384" s="381">
        <v>0</v>
      </c>
      <c r="H384" s="343">
        <v>4.03</v>
      </c>
      <c r="I384" s="343">
        <v>0</v>
      </c>
      <c r="J384" s="427"/>
      <c r="K384" s="428"/>
      <c r="N384" s="377"/>
      <c r="O384" s="377"/>
    </row>
    <row r="385" spans="1:15" x14ac:dyDescent="0.2">
      <c r="A385" s="339" t="s">
        <v>285</v>
      </c>
      <c r="B385" s="340">
        <v>88309</v>
      </c>
      <c r="C385" s="341" t="s">
        <v>454</v>
      </c>
      <c r="D385" s="339" t="s">
        <v>275</v>
      </c>
      <c r="E385" s="395">
        <v>4.8708000000000001E-2</v>
      </c>
      <c r="F385" s="381">
        <v>0</v>
      </c>
      <c r="G385" s="379">
        <v>15.657987738910926</v>
      </c>
      <c r="H385" s="343">
        <v>0</v>
      </c>
      <c r="I385" s="343">
        <v>0.76</v>
      </c>
      <c r="J385" s="427"/>
      <c r="K385" s="428"/>
      <c r="N385" s="377"/>
      <c r="O385" s="377"/>
    </row>
    <row r="386" spans="1:15" x14ac:dyDescent="0.2">
      <c r="A386" s="339" t="s">
        <v>285</v>
      </c>
      <c r="B386" s="340">
        <v>88316</v>
      </c>
      <c r="C386" s="341" t="s">
        <v>302</v>
      </c>
      <c r="D386" s="339" t="s">
        <v>275</v>
      </c>
      <c r="E386" s="395">
        <v>3.4799999999999998E-2</v>
      </c>
      <c r="F386" s="381">
        <v>0</v>
      </c>
      <c r="G386" s="379">
        <v>11.177785791561485</v>
      </c>
      <c r="H386" s="343">
        <v>0</v>
      </c>
      <c r="I386" s="343">
        <v>0.39</v>
      </c>
      <c r="J386" s="427"/>
      <c r="K386" s="428"/>
      <c r="N386" s="377"/>
      <c r="O386" s="377"/>
    </row>
    <row r="387" spans="1:15" x14ac:dyDescent="0.2">
      <c r="A387" s="433"/>
      <c r="B387" s="433"/>
      <c r="C387" s="433"/>
      <c r="D387" s="433"/>
      <c r="E387" s="433"/>
      <c r="F387" s="433"/>
      <c r="G387" s="434"/>
      <c r="H387" s="378">
        <v>4.03</v>
      </c>
      <c r="I387" s="378">
        <v>1.1499999999999999</v>
      </c>
      <c r="J387" s="445">
        <v>5.18</v>
      </c>
      <c r="K387" s="436"/>
    </row>
    <row r="388" spans="1:15" ht="63" x14ac:dyDescent="0.2">
      <c r="A388" s="363" t="s">
        <v>548</v>
      </c>
      <c r="B388" s="361">
        <v>92783</v>
      </c>
      <c r="C388" s="362" t="s">
        <v>549</v>
      </c>
      <c r="D388" s="354" t="s">
        <v>300</v>
      </c>
      <c r="E388" s="390"/>
      <c r="F388" s="385" t="s">
        <v>276</v>
      </c>
      <c r="G388" s="385" t="s">
        <v>277</v>
      </c>
      <c r="H388" s="346" t="s">
        <v>293</v>
      </c>
      <c r="I388" s="336" t="s">
        <v>294</v>
      </c>
      <c r="J388" s="337" t="s">
        <v>278</v>
      </c>
      <c r="K388" s="338">
        <v>9.16</v>
      </c>
    </row>
    <row r="389" spans="1:15" x14ac:dyDescent="0.2">
      <c r="A389" s="339" t="s">
        <v>279</v>
      </c>
      <c r="B389" s="340">
        <v>337</v>
      </c>
      <c r="C389" s="341" t="s">
        <v>446</v>
      </c>
      <c r="D389" s="339" t="s">
        <v>300</v>
      </c>
      <c r="E389" s="395">
        <v>2.5000000000000001E-2</v>
      </c>
      <c r="F389" s="379">
        <v>8.2697439596105298</v>
      </c>
      <c r="G389" s="381">
        <v>0</v>
      </c>
      <c r="H389" s="343">
        <v>0.21</v>
      </c>
      <c r="I389" s="343">
        <v>0</v>
      </c>
      <c r="J389" s="427"/>
      <c r="K389" s="428"/>
      <c r="N389" s="377"/>
      <c r="O389" s="377"/>
    </row>
    <row r="390" spans="1:15" ht="47.25" x14ac:dyDescent="0.2">
      <c r="A390" s="339" t="s">
        <v>279</v>
      </c>
      <c r="B390" s="340">
        <v>39017</v>
      </c>
      <c r="C390" s="348" t="s">
        <v>447</v>
      </c>
      <c r="D390" s="339" t="s">
        <v>311</v>
      </c>
      <c r="E390" s="395">
        <v>2.6752000000000002</v>
      </c>
      <c r="F390" s="379">
        <v>0.12722683014785433</v>
      </c>
      <c r="G390" s="381">
        <v>0</v>
      </c>
      <c r="H390" s="343">
        <v>0.34</v>
      </c>
      <c r="I390" s="343">
        <v>0</v>
      </c>
      <c r="J390" s="427"/>
      <c r="K390" s="428"/>
      <c r="N390" s="377"/>
      <c r="O390" s="377"/>
    </row>
    <row r="391" spans="1:15" x14ac:dyDescent="0.2">
      <c r="A391" s="339" t="s">
        <v>285</v>
      </c>
      <c r="B391" s="340">
        <v>88238</v>
      </c>
      <c r="C391" s="341" t="s">
        <v>448</v>
      </c>
      <c r="D391" s="339" t="s">
        <v>275</v>
      </c>
      <c r="E391" s="395">
        <v>3.1E-2</v>
      </c>
      <c r="F391" s="381">
        <v>0</v>
      </c>
      <c r="G391" s="379">
        <v>11.677605481428055</v>
      </c>
      <c r="H391" s="343">
        <v>0</v>
      </c>
      <c r="I391" s="343">
        <v>0.36</v>
      </c>
      <c r="J391" s="427"/>
      <c r="K391" s="428"/>
      <c r="N391" s="377"/>
      <c r="O391" s="377"/>
    </row>
    <row r="392" spans="1:15" x14ac:dyDescent="0.2">
      <c r="A392" s="339" t="s">
        <v>285</v>
      </c>
      <c r="B392" s="340">
        <v>88245</v>
      </c>
      <c r="C392" s="341" t="s">
        <v>449</v>
      </c>
      <c r="D392" s="339" t="s">
        <v>275</v>
      </c>
      <c r="E392" s="398">
        <v>0.18959999999999999</v>
      </c>
      <c r="F392" s="381">
        <v>0</v>
      </c>
      <c r="G392" s="379">
        <v>15.548936170212764</v>
      </c>
      <c r="H392" s="343">
        <v>0</v>
      </c>
      <c r="I392" s="343">
        <v>2.95</v>
      </c>
      <c r="J392" s="427"/>
      <c r="K392" s="428"/>
      <c r="N392" s="377"/>
      <c r="O392" s="377"/>
    </row>
    <row r="393" spans="1:15" x14ac:dyDescent="0.2">
      <c r="A393" s="339" t="s">
        <v>285</v>
      </c>
      <c r="B393" s="340">
        <v>92799</v>
      </c>
      <c r="C393" s="341" t="s">
        <v>550</v>
      </c>
      <c r="D393" s="339" t="s">
        <v>300</v>
      </c>
      <c r="E393" s="398">
        <v>1</v>
      </c>
      <c r="F393" s="381">
        <v>0</v>
      </c>
      <c r="G393" s="379">
        <v>5.8615218175261452</v>
      </c>
      <c r="H393" s="343">
        <v>0</v>
      </c>
      <c r="I393" s="343">
        <v>5.86</v>
      </c>
      <c r="J393" s="427"/>
      <c r="K393" s="428"/>
      <c r="N393" s="377"/>
      <c r="O393" s="377"/>
    </row>
    <row r="394" spans="1:15" x14ac:dyDescent="0.2">
      <c r="A394" s="433"/>
      <c r="B394" s="433"/>
      <c r="C394" s="433"/>
      <c r="D394" s="433"/>
      <c r="E394" s="433"/>
      <c r="F394" s="433"/>
      <c r="G394" s="434"/>
      <c r="H394" s="378">
        <v>0.55000000000000004</v>
      </c>
      <c r="I394" s="378">
        <v>9.16</v>
      </c>
      <c r="J394" s="445">
        <v>9.16</v>
      </c>
      <c r="K394" s="436"/>
    </row>
    <row r="395" spans="1:15" ht="63" x14ac:dyDescent="0.2">
      <c r="A395" s="363" t="s">
        <v>551</v>
      </c>
      <c r="B395" s="361">
        <v>94116</v>
      </c>
      <c r="C395" s="362" t="s">
        <v>552</v>
      </c>
      <c r="D395" s="354" t="s">
        <v>304</v>
      </c>
      <c r="E395" s="390"/>
      <c r="F395" s="385" t="s">
        <v>276</v>
      </c>
      <c r="G395" s="385" t="s">
        <v>277</v>
      </c>
      <c r="H395" s="346" t="s">
        <v>293</v>
      </c>
      <c r="I395" s="336" t="s">
        <v>294</v>
      </c>
      <c r="J395" s="337" t="s">
        <v>278</v>
      </c>
      <c r="K395" s="338">
        <v>115.06</v>
      </c>
    </row>
    <row r="396" spans="1:15" ht="31.5" x14ac:dyDescent="0.2">
      <c r="A396" s="339" t="s">
        <v>279</v>
      </c>
      <c r="B396" s="340">
        <v>4720</v>
      </c>
      <c r="C396" s="341" t="s">
        <v>553</v>
      </c>
      <c r="D396" s="339" t="s">
        <v>304</v>
      </c>
      <c r="E396" s="398">
        <v>1.1000000000000001</v>
      </c>
      <c r="F396" s="379">
        <v>68.166318067075366</v>
      </c>
      <c r="G396" s="381">
        <v>0</v>
      </c>
      <c r="H396" s="343">
        <v>74.98</v>
      </c>
      <c r="I396" s="343">
        <v>0</v>
      </c>
      <c r="J396" s="427"/>
      <c r="K396" s="428"/>
      <c r="N396" s="377"/>
      <c r="O396" s="377"/>
    </row>
    <row r="397" spans="1:15" ht="63" x14ac:dyDescent="0.2">
      <c r="A397" s="351" t="s">
        <v>285</v>
      </c>
      <c r="B397" s="352">
        <v>5678</v>
      </c>
      <c r="C397" s="341" t="s">
        <v>498</v>
      </c>
      <c r="D397" s="351" t="s">
        <v>391</v>
      </c>
      <c r="E397" s="399">
        <v>8.1000000000000003E-2</v>
      </c>
      <c r="F397" s="380">
        <v>0</v>
      </c>
      <c r="G397" s="382">
        <v>84.05149657410746</v>
      </c>
      <c r="H397" s="343">
        <v>0</v>
      </c>
      <c r="I397" s="343">
        <v>6.81</v>
      </c>
      <c r="J397" s="425"/>
      <c r="K397" s="426"/>
      <c r="N397" s="377"/>
      <c r="O397" s="377"/>
    </row>
    <row r="398" spans="1:15" ht="63" x14ac:dyDescent="0.2">
      <c r="A398" s="351" t="s">
        <v>285</v>
      </c>
      <c r="B398" s="352">
        <v>5679</v>
      </c>
      <c r="C398" s="341" t="s">
        <v>499</v>
      </c>
      <c r="D398" s="351" t="s">
        <v>401</v>
      </c>
      <c r="E398" s="399">
        <v>0.40600000000000003</v>
      </c>
      <c r="F398" s="380">
        <v>0</v>
      </c>
      <c r="G398" s="382">
        <v>32.370140641904072</v>
      </c>
      <c r="H398" s="343">
        <v>0</v>
      </c>
      <c r="I398" s="343">
        <v>13.14</v>
      </c>
      <c r="J398" s="425"/>
      <c r="K398" s="426"/>
      <c r="N398" s="377"/>
      <c r="O398" s="377"/>
    </row>
    <row r="399" spans="1:15" x14ac:dyDescent="0.2">
      <c r="A399" s="339" t="s">
        <v>285</v>
      </c>
      <c r="B399" s="340">
        <v>88309</v>
      </c>
      <c r="C399" s="341" t="s">
        <v>454</v>
      </c>
      <c r="D399" s="339" t="s">
        <v>275</v>
      </c>
      <c r="E399" s="398">
        <v>0.58399999999999996</v>
      </c>
      <c r="F399" s="381">
        <v>0</v>
      </c>
      <c r="G399" s="379">
        <v>15.657987738910926</v>
      </c>
      <c r="H399" s="343">
        <v>0</v>
      </c>
      <c r="I399" s="343">
        <v>9.14</v>
      </c>
      <c r="J399" s="427"/>
      <c r="K399" s="428"/>
      <c r="N399" s="377"/>
      <c r="O399" s="377"/>
    </row>
    <row r="400" spans="1:15" x14ac:dyDescent="0.2">
      <c r="A400" s="339" t="s">
        <v>285</v>
      </c>
      <c r="B400" s="340">
        <v>88316</v>
      </c>
      <c r="C400" s="341" t="s">
        <v>302</v>
      </c>
      <c r="D400" s="339" t="s">
        <v>275</v>
      </c>
      <c r="E400" s="398">
        <v>0.876</v>
      </c>
      <c r="F400" s="381">
        <v>0</v>
      </c>
      <c r="G400" s="379">
        <v>11.177785791561485</v>
      </c>
      <c r="H400" s="343">
        <v>0</v>
      </c>
      <c r="I400" s="343">
        <v>9.7899999999999991</v>
      </c>
      <c r="J400" s="427"/>
      <c r="K400" s="428"/>
      <c r="N400" s="377"/>
      <c r="O400" s="377"/>
    </row>
    <row r="401" spans="1:15" ht="47.25" x14ac:dyDescent="0.2">
      <c r="A401" s="339" t="s">
        <v>285</v>
      </c>
      <c r="B401" s="340">
        <v>91533</v>
      </c>
      <c r="C401" s="348" t="s">
        <v>408</v>
      </c>
      <c r="D401" s="339" t="s">
        <v>391</v>
      </c>
      <c r="E401" s="398">
        <v>3.2000000000000001E-2</v>
      </c>
      <c r="F401" s="381">
        <v>0</v>
      </c>
      <c r="G401" s="379">
        <v>21.192354850342589</v>
      </c>
      <c r="H401" s="343">
        <v>0</v>
      </c>
      <c r="I401" s="343">
        <v>0.68</v>
      </c>
      <c r="J401" s="427"/>
      <c r="K401" s="428"/>
      <c r="N401" s="377"/>
      <c r="O401" s="377"/>
    </row>
    <row r="402" spans="1:15" ht="47.25" x14ac:dyDescent="0.2">
      <c r="A402" s="339" t="s">
        <v>285</v>
      </c>
      <c r="B402" s="340">
        <v>91534</v>
      </c>
      <c r="C402" s="348" t="s">
        <v>409</v>
      </c>
      <c r="D402" s="339" t="s">
        <v>401</v>
      </c>
      <c r="E402" s="398">
        <v>0.03</v>
      </c>
      <c r="F402" s="381">
        <v>0</v>
      </c>
      <c r="G402" s="379">
        <v>17.766318067075368</v>
      </c>
      <c r="H402" s="343">
        <v>0</v>
      </c>
      <c r="I402" s="343">
        <v>0.53</v>
      </c>
      <c r="J402" s="427"/>
      <c r="K402" s="428"/>
      <c r="N402" s="377"/>
      <c r="O402" s="377"/>
    </row>
    <row r="403" spans="1:15" x14ac:dyDescent="0.2">
      <c r="A403" s="433"/>
      <c r="B403" s="433"/>
      <c r="C403" s="433"/>
      <c r="D403" s="433"/>
      <c r="E403" s="433"/>
      <c r="F403" s="433"/>
      <c r="G403" s="434"/>
      <c r="H403" s="378">
        <v>74.98</v>
      </c>
      <c r="I403" s="378">
        <v>40.08</v>
      </c>
      <c r="J403" s="444">
        <v>115.06</v>
      </c>
      <c r="K403" s="432"/>
    </row>
    <row r="404" spans="1:15" ht="47.25" x14ac:dyDescent="0.2">
      <c r="A404" s="354" t="s">
        <v>515</v>
      </c>
      <c r="B404" s="361">
        <v>98114</v>
      </c>
      <c r="C404" s="355" t="s">
        <v>516</v>
      </c>
      <c r="D404" s="354" t="s">
        <v>311</v>
      </c>
      <c r="E404" s="390"/>
      <c r="F404" s="385" t="s">
        <v>276</v>
      </c>
      <c r="G404" s="385" t="s">
        <v>277</v>
      </c>
      <c r="H404" s="346" t="s">
        <v>293</v>
      </c>
      <c r="I404" s="336" t="s">
        <v>294</v>
      </c>
      <c r="J404" s="337" t="s">
        <v>278</v>
      </c>
      <c r="K404" s="338">
        <v>313.76</v>
      </c>
    </row>
    <row r="405" spans="1:15" ht="47.25" x14ac:dyDescent="0.2">
      <c r="A405" s="339" t="s">
        <v>279</v>
      </c>
      <c r="B405" s="340">
        <v>11301</v>
      </c>
      <c r="C405" s="348" t="s">
        <v>517</v>
      </c>
      <c r="D405" s="339" t="s">
        <v>311</v>
      </c>
      <c r="E405" s="398">
        <v>1</v>
      </c>
      <c r="F405" s="379">
        <v>269.83</v>
      </c>
      <c r="G405" s="381">
        <v>0</v>
      </c>
      <c r="H405" s="343">
        <v>269.83</v>
      </c>
      <c r="I405" s="343">
        <v>0</v>
      </c>
      <c r="J405" s="427"/>
      <c r="K405" s="428"/>
      <c r="N405" s="377"/>
      <c r="O405" s="377"/>
    </row>
    <row r="406" spans="1:15" x14ac:dyDescent="0.2">
      <c r="A406" s="339" t="s">
        <v>285</v>
      </c>
      <c r="B406" s="340">
        <v>88309</v>
      </c>
      <c r="C406" s="341" t="s">
        <v>454</v>
      </c>
      <c r="D406" s="339" t="s">
        <v>275</v>
      </c>
      <c r="E406" s="398">
        <v>1.4045000000000001</v>
      </c>
      <c r="F406" s="381">
        <v>0</v>
      </c>
      <c r="G406" s="379">
        <v>15.657987738910926</v>
      </c>
      <c r="H406" s="343">
        <v>0</v>
      </c>
      <c r="I406" s="343">
        <v>21.99</v>
      </c>
      <c r="J406" s="427"/>
      <c r="K406" s="428"/>
      <c r="N406" s="377"/>
      <c r="O406" s="377"/>
    </row>
    <row r="407" spans="1:15" x14ac:dyDescent="0.2">
      <c r="A407" s="339" t="s">
        <v>285</v>
      </c>
      <c r="B407" s="340">
        <v>88316</v>
      </c>
      <c r="C407" s="341" t="s">
        <v>302</v>
      </c>
      <c r="D407" s="339" t="s">
        <v>275</v>
      </c>
      <c r="E407" s="398">
        <v>1.4045000000000001</v>
      </c>
      <c r="F407" s="381">
        <v>0</v>
      </c>
      <c r="G407" s="379">
        <v>11.177785791561485</v>
      </c>
      <c r="H407" s="343">
        <v>0</v>
      </c>
      <c r="I407" s="343">
        <v>15.7</v>
      </c>
      <c r="J407" s="427"/>
      <c r="K407" s="428"/>
      <c r="N407" s="377"/>
      <c r="O407" s="377"/>
    </row>
    <row r="408" spans="1:15" ht="31.5" x14ac:dyDescent="0.2">
      <c r="A408" s="339" t="s">
        <v>285</v>
      </c>
      <c r="B408" s="340">
        <v>94970</v>
      </c>
      <c r="C408" s="348" t="s">
        <v>518</v>
      </c>
      <c r="D408" s="339" t="s">
        <v>304</v>
      </c>
      <c r="E408" s="398">
        <v>2.8006333333333345E-2</v>
      </c>
      <c r="F408" s="381">
        <v>0</v>
      </c>
      <c r="G408" s="379">
        <v>222.79235485034258</v>
      </c>
      <c r="H408" s="343">
        <v>0</v>
      </c>
      <c r="I408" s="343">
        <v>6.24</v>
      </c>
      <c r="J408" s="427"/>
      <c r="K408" s="428"/>
      <c r="N408" s="377"/>
      <c r="O408" s="377"/>
    </row>
    <row r="409" spans="1:15" x14ac:dyDescent="0.2">
      <c r="A409" s="429"/>
      <c r="B409" s="429"/>
      <c r="C409" s="429"/>
      <c r="D409" s="429"/>
      <c r="E409" s="429"/>
      <c r="F409" s="429"/>
      <c r="G409" s="430"/>
      <c r="H409" s="378">
        <v>269.83</v>
      </c>
      <c r="I409" s="378">
        <v>43.93</v>
      </c>
      <c r="J409" s="444">
        <v>313.76</v>
      </c>
      <c r="K409" s="432"/>
    </row>
    <row r="410" spans="1:15" x14ac:dyDescent="0.2">
      <c r="A410" s="441" t="s">
        <v>554</v>
      </c>
      <c r="B410" s="441"/>
      <c r="C410" s="441"/>
      <c r="D410" s="441"/>
      <c r="E410" s="441"/>
      <c r="F410" s="441"/>
      <c r="G410" s="441"/>
      <c r="H410" s="441"/>
      <c r="I410" s="441"/>
      <c r="J410" s="441"/>
      <c r="K410" s="442"/>
    </row>
    <row r="411" spans="1:15" ht="47.25" x14ac:dyDescent="0.2">
      <c r="A411" s="331" t="s">
        <v>393</v>
      </c>
      <c r="B411" s="332">
        <v>72915</v>
      </c>
      <c r="C411" s="350" t="s">
        <v>482</v>
      </c>
      <c r="D411" s="331" t="s">
        <v>304</v>
      </c>
      <c r="E411" s="390"/>
      <c r="F411" s="385" t="s">
        <v>276</v>
      </c>
      <c r="G411" s="385" t="s">
        <v>277</v>
      </c>
      <c r="H411" s="346" t="s">
        <v>293</v>
      </c>
      <c r="I411" s="336" t="s">
        <v>294</v>
      </c>
      <c r="J411" s="337" t="s">
        <v>278</v>
      </c>
      <c r="K411" s="347">
        <v>8.24</v>
      </c>
    </row>
    <row r="412" spans="1:15" x14ac:dyDescent="0.2">
      <c r="A412" s="339" t="s">
        <v>285</v>
      </c>
      <c r="B412" s="340">
        <v>88316</v>
      </c>
      <c r="C412" s="341" t="s">
        <v>302</v>
      </c>
      <c r="D412" s="339" t="s">
        <v>275</v>
      </c>
      <c r="E412" s="398">
        <v>0.125</v>
      </c>
      <c r="F412" s="381">
        <v>0</v>
      </c>
      <c r="G412" s="379">
        <v>11.177785791561485</v>
      </c>
      <c r="H412" s="343">
        <v>0</v>
      </c>
      <c r="I412" s="343">
        <v>1.4</v>
      </c>
      <c r="J412" s="427"/>
      <c r="K412" s="428"/>
      <c r="N412" s="377"/>
      <c r="O412" s="377"/>
    </row>
    <row r="413" spans="1:15" ht="47.25" x14ac:dyDescent="0.2">
      <c r="A413" s="339" t="s">
        <v>285</v>
      </c>
      <c r="B413" s="340">
        <v>90991</v>
      </c>
      <c r="C413" s="348" t="s">
        <v>397</v>
      </c>
      <c r="D413" s="339" t="s">
        <v>391</v>
      </c>
      <c r="E413" s="398">
        <v>6.2321428571428576E-2</v>
      </c>
      <c r="F413" s="381">
        <v>0</v>
      </c>
      <c r="G413" s="379">
        <v>109.69679047962494</v>
      </c>
      <c r="H413" s="343">
        <v>0</v>
      </c>
      <c r="I413" s="343">
        <v>6.84</v>
      </c>
      <c r="J413" s="427"/>
      <c r="K413" s="428"/>
      <c r="N413" s="377"/>
      <c r="O413" s="377"/>
    </row>
    <row r="414" spans="1:15" x14ac:dyDescent="0.2">
      <c r="A414" s="433"/>
      <c r="B414" s="433"/>
      <c r="C414" s="433"/>
      <c r="D414" s="433"/>
      <c r="E414" s="433"/>
      <c r="F414" s="433"/>
      <c r="G414" s="434"/>
      <c r="H414" s="349">
        <v>0</v>
      </c>
      <c r="I414" s="378">
        <v>8.24</v>
      </c>
      <c r="J414" s="435">
        <v>8.24</v>
      </c>
      <c r="K414" s="436"/>
    </row>
    <row r="415" spans="1:15" ht="47.25" x14ac:dyDescent="0.2">
      <c r="A415" s="331" t="s">
        <v>393</v>
      </c>
      <c r="B415" s="332">
        <v>94097</v>
      </c>
      <c r="C415" s="350" t="s">
        <v>483</v>
      </c>
      <c r="D415" s="331" t="s">
        <v>292</v>
      </c>
      <c r="E415" s="390"/>
      <c r="F415" s="385" t="s">
        <v>276</v>
      </c>
      <c r="G415" s="385" t="s">
        <v>277</v>
      </c>
      <c r="H415" s="346" t="s">
        <v>293</v>
      </c>
      <c r="I415" s="336" t="s">
        <v>294</v>
      </c>
      <c r="J415" s="337" t="s">
        <v>278</v>
      </c>
      <c r="K415" s="347">
        <v>3.4599999999999995</v>
      </c>
    </row>
    <row r="416" spans="1:15" x14ac:dyDescent="0.2">
      <c r="A416" s="339" t="s">
        <v>285</v>
      </c>
      <c r="B416" s="340">
        <v>88309</v>
      </c>
      <c r="C416" s="341" t="s">
        <v>454</v>
      </c>
      <c r="D416" s="339" t="s">
        <v>275</v>
      </c>
      <c r="E416" s="398">
        <v>0.104</v>
      </c>
      <c r="F416" s="381">
        <v>0</v>
      </c>
      <c r="G416" s="379">
        <v>15.657987738910926</v>
      </c>
      <c r="H416" s="343">
        <v>0</v>
      </c>
      <c r="I416" s="343">
        <v>1.63</v>
      </c>
      <c r="J416" s="427"/>
      <c r="K416" s="428"/>
      <c r="N416" s="377"/>
      <c r="O416" s="377"/>
    </row>
    <row r="417" spans="1:15" x14ac:dyDescent="0.2">
      <c r="A417" s="339" t="s">
        <v>285</v>
      </c>
      <c r="B417" s="340">
        <v>88316</v>
      </c>
      <c r="C417" s="341" t="s">
        <v>302</v>
      </c>
      <c r="D417" s="339" t="s">
        <v>275</v>
      </c>
      <c r="E417" s="398">
        <v>0.15366000000000005</v>
      </c>
      <c r="F417" s="381">
        <v>0</v>
      </c>
      <c r="G417" s="379">
        <v>11.177785791561485</v>
      </c>
      <c r="H417" s="343">
        <v>0</v>
      </c>
      <c r="I417" s="343">
        <v>1.72</v>
      </c>
      <c r="J417" s="427"/>
      <c r="K417" s="428"/>
      <c r="N417" s="377"/>
      <c r="O417" s="377"/>
    </row>
    <row r="418" spans="1:15" ht="47.25" x14ac:dyDescent="0.2">
      <c r="A418" s="339" t="s">
        <v>285</v>
      </c>
      <c r="B418" s="340">
        <v>91533</v>
      </c>
      <c r="C418" s="348" t="s">
        <v>408</v>
      </c>
      <c r="D418" s="339" t="s">
        <v>391</v>
      </c>
      <c r="E418" s="398">
        <v>3.0000000000000001E-3</v>
      </c>
      <c r="F418" s="381">
        <v>0</v>
      </c>
      <c r="G418" s="379">
        <v>21.192354850342589</v>
      </c>
      <c r="H418" s="343">
        <v>0</v>
      </c>
      <c r="I418" s="343">
        <v>0.06</v>
      </c>
      <c r="J418" s="427"/>
      <c r="K418" s="428"/>
      <c r="N418" s="377"/>
      <c r="O418" s="377"/>
    </row>
    <row r="419" spans="1:15" ht="47.25" x14ac:dyDescent="0.2">
      <c r="A419" s="339" t="s">
        <v>285</v>
      </c>
      <c r="B419" s="340">
        <v>91534</v>
      </c>
      <c r="C419" s="348" t="s">
        <v>409</v>
      </c>
      <c r="D419" s="339" t="s">
        <v>401</v>
      </c>
      <c r="E419" s="398">
        <v>3.0000000000000001E-3</v>
      </c>
      <c r="F419" s="381">
        <v>0</v>
      </c>
      <c r="G419" s="379">
        <v>17.766318067075368</v>
      </c>
      <c r="H419" s="343">
        <v>0</v>
      </c>
      <c r="I419" s="343">
        <v>0.05</v>
      </c>
      <c r="J419" s="427"/>
      <c r="K419" s="428"/>
      <c r="N419" s="377"/>
      <c r="O419" s="377"/>
    </row>
    <row r="420" spans="1:15" x14ac:dyDescent="0.2">
      <c r="A420" s="433"/>
      <c r="B420" s="433"/>
      <c r="C420" s="433"/>
      <c r="D420" s="433"/>
      <c r="E420" s="433"/>
      <c r="F420" s="433"/>
      <c r="G420" s="434"/>
      <c r="H420" s="349">
        <v>0</v>
      </c>
      <c r="I420" s="378">
        <v>3.4599999999999995</v>
      </c>
      <c r="J420" s="435">
        <v>3.4599999999999995</v>
      </c>
      <c r="K420" s="436"/>
    </row>
    <row r="421" spans="1:15" ht="78.75" x14ac:dyDescent="0.2">
      <c r="A421" s="331" t="s">
        <v>393</v>
      </c>
      <c r="B421" s="332">
        <v>93367</v>
      </c>
      <c r="C421" s="335" t="s">
        <v>532</v>
      </c>
      <c r="D421" s="331" t="s">
        <v>304</v>
      </c>
      <c r="E421" s="390"/>
      <c r="F421" s="385" t="s">
        <v>276</v>
      </c>
      <c r="G421" s="385" t="s">
        <v>277</v>
      </c>
      <c r="H421" s="357" t="s">
        <v>293</v>
      </c>
      <c r="I421" s="358" t="s">
        <v>294</v>
      </c>
      <c r="J421" s="359" t="s">
        <v>278</v>
      </c>
      <c r="K421" s="360">
        <v>11.540000000000001</v>
      </c>
    </row>
    <row r="422" spans="1:15" ht="31.5" x14ac:dyDescent="0.2">
      <c r="A422" s="339" t="s">
        <v>285</v>
      </c>
      <c r="B422" s="340">
        <v>5631</v>
      </c>
      <c r="C422" s="348" t="s">
        <v>399</v>
      </c>
      <c r="D422" s="339" t="s">
        <v>391</v>
      </c>
      <c r="E422" s="398">
        <v>3.8687999999999979E-2</v>
      </c>
      <c r="F422" s="381">
        <v>0</v>
      </c>
      <c r="G422" s="379">
        <v>112.25041471330688</v>
      </c>
      <c r="H422" s="343">
        <v>0</v>
      </c>
      <c r="I422" s="343">
        <v>4.34</v>
      </c>
      <c r="J422" s="427"/>
      <c r="K422" s="428"/>
      <c r="N422" s="377"/>
      <c r="O422" s="377"/>
    </row>
    <row r="423" spans="1:15" ht="31.5" x14ac:dyDescent="0.2">
      <c r="A423" s="339" t="s">
        <v>285</v>
      </c>
      <c r="B423" s="340">
        <v>5632</v>
      </c>
      <c r="C423" s="348" t="s">
        <v>400</v>
      </c>
      <c r="D423" s="339" t="s">
        <v>401</v>
      </c>
      <c r="E423" s="398">
        <v>5.0999999999999997E-2</v>
      </c>
      <c r="F423" s="381">
        <v>0</v>
      </c>
      <c r="G423" s="379">
        <v>42.475586007933643</v>
      </c>
      <c r="H423" s="343">
        <v>0</v>
      </c>
      <c r="I423" s="343">
        <v>2.17</v>
      </c>
      <c r="J423" s="427"/>
      <c r="K423" s="428"/>
      <c r="N423" s="377"/>
      <c r="O423" s="377"/>
    </row>
    <row r="424" spans="1:15" x14ac:dyDescent="0.2">
      <c r="A424" s="339" t="s">
        <v>285</v>
      </c>
      <c r="B424" s="340">
        <v>88316</v>
      </c>
      <c r="C424" s="341" t="s">
        <v>302</v>
      </c>
      <c r="D424" s="339" t="s">
        <v>275</v>
      </c>
      <c r="E424" s="398">
        <v>3.9E-2</v>
      </c>
      <c r="F424" s="381">
        <v>0</v>
      </c>
      <c r="G424" s="379">
        <v>11.177785791561485</v>
      </c>
      <c r="H424" s="343">
        <v>0</v>
      </c>
      <c r="I424" s="343">
        <v>0.44</v>
      </c>
      <c r="J424" s="427"/>
      <c r="K424" s="428"/>
      <c r="N424" s="377"/>
      <c r="O424" s="377"/>
    </row>
    <row r="425" spans="1:15" ht="47.25" x14ac:dyDescent="0.2">
      <c r="A425" s="339" t="s">
        <v>285</v>
      </c>
      <c r="B425" s="340">
        <v>91533</v>
      </c>
      <c r="C425" s="348" t="s">
        <v>408</v>
      </c>
      <c r="D425" s="339" t="s">
        <v>391</v>
      </c>
      <c r="E425" s="398">
        <v>9.4E-2</v>
      </c>
      <c r="F425" s="381">
        <v>0</v>
      </c>
      <c r="G425" s="379">
        <v>21.192354850342589</v>
      </c>
      <c r="H425" s="343">
        <v>0</v>
      </c>
      <c r="I425" s="343">
        <v>1.99</v>
      </c>
      <c r="J425" s="427"/>
      <c r="K425" s="428"/>
      <c r="N425" s="377"/>
      <c r="O425" s="377"/>
    </row>
    <row r="426" spans="1:15" ht="47.25" x14ac:dyDescent="0.2">
      <c r="A426" s="339" t="s">
        <v>285</v>
      </c>
      <c r="B426" s="340">
        <v>91534</v>
      </c>
      <c r="C426" s="348" t="s">
        <v>409</v>
      </c>
      <c r="D426" s="339" t="s">
        <v>401</v>
      </c>
      <c r="E426" s="398">
        <v>8.6999999999999994E-2</v>
      </c>
      <c r="F426" s="381">
        <v>0</v>
      </c>
      <c r="G426" s="379">
        <v>17.766318067075368</v>
      </c>
      <c r="H426" s="343">
        <v>0</v>
      </c>
      <c r="I426" s="343">
        <v>1.55</v>
      </c>
      <c r="J426" s="427"/>
      <c r="K426" s="428"/>
      <c r="N426" s="377"/>
      <c r="O426" s="377"/>
    </row>
    <row r="427" spans="1:15" x14ac:dyDescent="0.2">
      <c r="A427" s="339" t="s">
        <v>285</v>
      </c>
      <c r="B427" s="340">
        <v>95606</v>
      </c>
      <c r="C427" s="341" t="s">
        <v>485</v>
      </c>
      <c r="D427" s="339" t="s">
        <v>304</v>
      </c>
      <c r="E427" s="398">
        <v>1</v>
      </c>
      <c r="F427" s="381">
        <v>0</v>
      </c>
      <c r="G427" s="379">
        <v>1.0450775333573745</v>
      </c>
      <c r="H427" s="343">
        <v>0</v>
      </c>
      <c r="I427" s="343">
        <v>1.05</v>
      </c>
      <c r="J427" s="427"/>
      <c r="K427" s="428"/>
      <c r="N427" s="377"/>
      <c r="O427" s="377"/>
    </row>
    <row r="428" spans="1:15" x14ac:dyDescent="0.2">
      <c r="A428" s="433"/>
      <c r="B428" s="433"/>
      <c r="C428" s="433"/>
      <c r="D428" s="433"/>
      <c r="E428" s="433"/>
      <c r="F428" s="433"/>
      <c r="G428" s="434"/>
      <c r="H428" s="349">
        <v>0</v>
      </c>
      <c r="I428" s="378">
        <v>11.540000000000001</v>
      </c>
      <c r="J428" s="435">
        <v>11.540000000000001</v>
      </c>
      <c r="K428" s="436"/>
    </row>
    <row r="429" spans="1:15" ht="47.25" x14ac:dyDescent="0.2">
      <c r="A429" s="364" t="s">
        <v>393</v>
      </c>
      <c r="B429" s="365">
        <v>94102</v>
      </c>
      <c r="C429" s="350" t="s">
        <v>533</v>
      </c>
      <c r="D429" s="364" t="s">
        <v>304</v>
      </c>
      <c r="E429" s="390"/>
      <c r="F429" s="385" t="s">
        <v>276</v>
      </c>
      <c r="G429" s="385" t="s">
        <v>277</v>
      </c>
      <c r="H429" s="346" t="s">
        <v>293</v>
      </c>
      <c r="I429" s="336" t="s">
        <v>294</v>
      </c>
      <c r="J429" s="337" t="s">
        <v>278</v>
      </c>
      <c r="K429" s="338">
        <v>131.16999999999999</v>
      </c>
    </row>
    <row r="430" spans="1:15" x14ac:dyDescent="0.2">
      <c r="A430" s="339" t="s">
        <v>279</v>
      </c>
      <c r="B430" s="340">
        <v>370</v>
      </c>
      <c r="C430" s="341" t="s">
        <v>493</v>
      </c>
      <c r="D430" s="339" t="s">
        <v>304</v>
      </c>
      <c r="E430" s="398">
        <v>1.1000000000000001</v>
      </c>
      <c r="F430" s="379">
        <v>56.043418680129818</v>
      </c>
      <c r="G430" s="381">
        <v>0</v>
      </c>
      <c r="H430" s="343">
        <v>61.64</v>
      </c>
      <c r="I430" s="343">
        <v>0</v>
      </c>
      <c r="J430" s="427"/>
      <c r="K430" s="428"/>
      <c r="N430" s="377"/>
      <c r="O430" s="377"/>
    </row>
    <row r="431" spans="1:15" x14ac:dyDescent="0.2">
      <c r="A431" s="339" t="s">
        <v>285</v>
      </c>
      <c r="B431" s="340">
        <v>88309</v>
      </c>
      <c r="C431" s="341" t="s">
        <v>454</v>
      </c>
      <c r="D431" s="339" t="s">
        <v>275</v>
      </c>
      <c r="E431" s="398">
        <v>2.0649999999999999</v>
      </c>
      <c r="F431" s="381">
        <v>0</v>
      </c>
      <c r="G431" s="379">
        <v>15.657987738910926</v>
      </c>
      <c r="H431" s="343">
        <v>0</v>
      </c>
      <c r="I431" s="343">
        <v>32.309999999999995</v>
      </c>
      <c r="J431" s="427"/>
      <c r="K431" s="428"/>
      <c r="N431" s="377"/>
      <c r="O431" s="377"/>
    </row>
    <row r="432" spans="1:15" x14ac:dyDescent="0.2">
      <c r="A432" s="339" t="s">
        <v>285</v>
      </c>
      <c r="B432" s="340">
        <v>88316</v>
      </c>
      <c r="C432" s="341" t="s">
        <v>302</v>
      </c>
      <c r="D432" s="339" t="s">
        <v>275</v>
      </c>
      <c r="E432" s="398">
        <v>3.097</v>
      </c>
      <c r="F432" s="381">
        <v>0</v>
      </c>
      <c r="G432" s="379">
        <v>11.177785791561485</v>
      </c>
      <c r="H432" s="343">
        <v>0</v>
      </c>
      <c r="I432" s="343">
        <v>34.619999999999997</v>
      </c>
      <c r="J432" s="427"/>
      <c r="K432" s="428"/>
      <c r="N432" s="377"/>
      <c r="O432" s="377"/>
    </row>
    <row r="433" spans="1:15" ht="47.25" x14ac:dyDescent="0.2">
      <c r="A433" s="339" t="s">
        <v>285</v>
      </c>
      <c r="B433" s="340">
        <v>91533</v>
      </c>
      <c r="C433" s="348" t="s">
        <v>408</v>
      </c>
      <c r="D433" s="339" t="s">
        <v>391</v>
      </c>
      <c r="E433" s="398">
        <v>6.9000000000000006E-2</v>
      </c>
      <c r="F433" s="381">
        <v>0</v>
      </c>
      <c r="G433" s="379">
        <v>21.192354850342589</v>
      </c>
      <c r="H433" s="343">
        <v>0</v>
      </c>
      <c r="I433" s="343">
        <v>1.46</v>
      </c>
      <c r="J433" s="427"/>
      <c r="K433" s="428"/>
      <c r="N433" s="377"/>
      <c r="O433" s="377"/>
    </row>
    <row r="434" spans="1:15" ht="47.25" x14ac:dyDescent="0.2">
      <c r="A434" s="339" t="s">
        <v>285</v>
      </c>
      <c r="B434" s="340">
        <v>91534</v>
      </c>
      <c r="C434" s="348" t="s">
        <v>409</v>
      </c>
      <c r="D434" s="339" t="s">
        <v>401</v>
      </c>
      <c r="E434" s="398">
        <v>6.4000000000000001E-2</v>
      </c>
      <c r="F434" s="381">
        <v>0</v>
      </c>
      <c r="G434" s="379">
        <v>17.766318067075368</v>
      </c>
      <c r="H434" s="343">
        <v>0</v>
      </c>
      <c r="I434" s="343">
        <v>1.1399999999999999</v>
      </c>
      <c r="J434" s="427"/>
      <c r="K434" s="428"/>
      <c r="N434" s="377"/>
      <c r="O434" s="377"/>
    </row>
    <row r="435" spans="1:15" x14ac:dyDescent="0.2">
      <c r="A435" s="433"/>
      <c r="B435" s="433"/>
      <c r="C435" s="433"/>
      <c r="D435" s="433"/>
      <c r="E435" s="433"/>
      <c r="F435" s="433"/>
      <c r="G435" s="434"/>
      <c r="H435" s="378">
        <v>61.64</v>
      </c>
      <c r="I435" s="378">
        <v>69.529999999999987</v>
      </c>
      <c r="J435" s="444">
        <v>131.16999999999999</v>
      </c>
      <c r="K435" s="432"/>
    </row>
    <row r="436" spans="1:15" ht="47.25" x14ac:dyDescent="0.2">
      <c r="A436" s="335"/>
      <c r="B436" s="350" t="s">
        <v>555</v>
      </c>
      <c r="C436" s="350" t="s">
        <v>556</v>
      </c>
      <c r="D436" s="331" t="s">
        <v>296</v>
      </c>
      <c r="E436" s="390"/>
      <c r="F436" s="385" t="s">
        <v>276</v>
      </c>
      <c r="G436" s="385" t="s">
        <v>277</v>
      </c>
      <c r="H436" s="346" t="s">
        <v>293</v>
      </c>
      <c r="I436" s="336" t="s">
        <v>294</v>
      </c>
      <c r="J436" s="439">
        <v>12.74</v>
      </c>
      <c r="K436" s="440"/>
      <c r="N436" s="377"/>
      <c r="O436" s="377"/>
    </row>
    <row r="437" spans="1:15" x14ac:dyDescent="0.2">
      <c r="A437" s="339" t="s">
        <v>279</v>
      </c>
      <c r="B437" s="340">
        <v>36084</v>
      </c>
      <c r="C437" s="341" t="s">
        <v>557</v>
      </c>
      <c r="D437" s="339" t="s">
        <v>296</v>
      </c>
      <c r="E437" s="400">
        <v>1</v>
      </c>
      <c r="F437" s="379">
        <v>11.52</v>
      </c>
      <c r="G437" s="381">
        <v>0</v>
      </c>
      <c r="H437" s="343">
        <v>11.52</v>
      </c>
      <c r="I437" s="343">
        <v>0</v>
      </c>
      <c r="J437" s="427"/>
      <c r="K437" s="428"/>
      <c r="N437" s="377"/>
      <c r="O437" s="377"/>
    </row>
    <row r="438" spans="1:15" ht="47.25" x14ac:dyDescent="0.2">
      <c r="A438" s="351" t="s">
        <v>285</v>
      </c>
      <c r="B438" s="340">
        <v>97121</v>
      </c>
      <c r="C438" s="348" t="s">
        <v>558</v>
      </c>
      <c r="D438" s="339" t="s">
        <v>296</v>
      </c>
      <c r="E438" s="400">
        <v>1</v>
      </c>
      <c r="F438" s="379">
        <v>5.4525784349080411E-2</v>
      </c>
      <c r="G438" s="379">
        <v>1.172304363505229</v>
      </c>
      <c r="H438" s="343">
        <v>0.05</v>
      </c>
      <c r="I438" s="343">
        <v>1.17</v>
      </c>
      <c r="J438" s="425"/>
      <c r="K438" s="426"/>
      <c r="N438" s="377"/>
      <c r="O438" s="377"/>
    </row>
    <row r="439" spans="1:15" x14ac:dyDescent="0.2">
      <c r="A439" s="433"/>
      <c r="B439" s="433"/>
      <c r="C439" s="433"/>
      <c r="D439" s="433"/>
      <c r="E439" s="433"/>
      <c r="F439" s="433"/>
      <c r="G439" s="434"/>
      <c r="H439" s="378">
        <v>11.57</v>
      </c>
      <c r="I439" s="378">
        <v>1.17</v>
      </c>
      <c r="J439" s="445">
        <v>12.74</v>
      </c>
      <c r="K439" s="436"/>
    </row>
    <row r="440" spans="1:15" ht="63" x14ac:dyDescent="0.2">
      <c r="A440" s="363" t="s">
        <v>559</v>
      </c>
      <c r="B440" s="361">
        <v>97121</v>
      </c>
      <c r="C440" s="362" t="s">
        <v>560</v>
      </c>
      <c r="D440" s="354" t="s">
        <v>296</v>
      </c>
      <c r="E440" s="390"/>
      <c r="F440" s="385" t="s">
        <v>276</v>
      </c>
      <c r="G440" s="385" t="s">
        <v>277</v>
      </c>
      <c r="H440" s="346" t="s">
        <v>293</v>
      </c>
      <c r="I440" s="336" t="s">
        <v>294</v>
      </c>
      <c r="J440" s="337" t="s">
        <v>278</v>
      </c>
      <c r="K440" s="338">
        <v>1.22</v>
      </c>
    </row>
    <row r="441" spans="1:15" ht="31.5" x14ac:dyDescent="0.2">
      <c r="A441" s="339" t="s">
        <v>279</v>
      </c>
      <c r="B441" s="340">
        <v>20078</v>
      </c>
      <c r="C441" s="348" t="s">
        <v>536</v>
      </c>
      <c r="D441" s="339" t="s">
        <v>311</v>
      </c>
      <c r="E441" s="398">
        <v>3.6119999999999998E-3</v>
      </c>
      <c r="F441" s="379">
        <v>14.721961774251712</v>
      </c>
      <c r="G441" s="381">
        <v>0</v>
      </c>
      <c r="H441" s="343">
        <v>0.05</v>
      </c>
      <c r="I441" s="343">
        <v>0</v>
      </c>
      <c r="J441" s="427"/>
      <c r="K441" s="428"/>
      <c r="N441" s="377"/>
      <c r="O441" s="377"/>
    </row>
    <row r="442" spans="1:15" x14ac:dyDescent="0.2">
      <c r="A442" s="339" t="s">
        <v>285</v>
      </c>
      <c r="B442" s="340">
        <v>88246</v>
      </c>
      <c r="C442" s="341" t="s">
        <v>490</v>
      </c>
      <c r="D442" s="339" t="s">
        <v>275</v>
      </c>
      <c r="E442" s="398">
        <v>4.1748E-2</v>
      </c>
      <c r="F442" s="381">
        <v>0</v>
      </c>
      <c r="G442" s="379">
        <v>16.530400288496214</v>
      </c>
      <c r="H442" s="343">
        <v>0</v>
      </c>
      <c r="I442" s="343">
        <v>0.69</v>
      </c>
      <c r="J442" s="427"/>
      <c r="K442" s="428"/>
      <c r="N442" s="377"/>
      <c r="O442" s="377"/>
    </row>
    <row r="443" spans="1:15" x14ac:dyDescent="0.2">
      <c r="A443" s="339" t="s">
        <v>285</v>
      </c>
      <c r="B443" s="340">
        <v>88316</v>
      </c>
      <c r="C443" s="341" t="s">
        <v>302</v>
      </c>
      <c r="D443" s="339" t="s">
        <v>275</v>
      </c>
      <c r="E443" s="398">
        <v>4.2599999999999999E-2</v>
      </c>
      <c r="F443" s="381">
        <v>0</v>
      </c>
      <c r="G443" s="379">
        <v>11.177785791561485</v>
      </c>
      <c r="H443" s="343">
        <v>0</v>
      </c>
      <c r="I443" s="343">
        <v>0.48</v>
      </c>
      <c r="J443" s="427"/>
      <c r="K443" s="428"/>
      <c r="N443" s="377"/>
      <c r="O443" s="377"/>
    </row>
    <row r="444" spans="1:15" x14ac:dyDescent="0.2">
      <c r="A444" s="433"/>
      <c r="B444" s="433"/>
      <c r="C444" s="433"/>
      <c r="D444" s="433"/>
      <c r="E444" s="433"/>
      <c r="F444" s="433"/>
      <c r="G444" s="434"/>
      <c r="H444" s="378">
        <v>0.05</v>
      </c>
      <c r="I444" s="378">
        <v>1.17</v>
      </c>
      <c r="J444" s="445">
        <v>1.22</v>
      </c>
      <c r="K444" s="436"/>
    </row>
    <row r="445" spans="1:15" ht="47.25" x14ac:dyDescent="0.2">
      <c r="A445" s="331" t="s">
        <v>561</v>
      </c>
      <c r="B445" s="332">
        <v>95635</v>
      </c>
      <c r="C445" s="350" t="s">
        <v>562</v>
      </c>
      <c r="D445" s="331" t="s">
        <v>311</v>
      </c>
      <c r="E445" s="390"/>
      <c r="F445" s="385" t="s">
        <v>276</v>
      </c>
      <c r="G445" s="385" t="s">
        <v>277</v>
      </c>
      <c r="H445" s="346" t="s">
        <v>293</v>
      </c>
      <c r="I445" s="336" t="s">
        <v>294</v>
      </c>
      <c r="J445" s="337" t="s">
        <v>278</v>
      </c>
      <c r="K445" s="338">
        <v>81.099999999999994</v>
      </c>
      <c r="N445" s="377"/>
      <c r="O445" s="377"/>
    </row>
    <row r="446" spans="1:15" x14ac:dyDescent="0.2">
      <c r="A446" s="339" t="s">
        <v>279</v>
      </c>
      <c r="B446" s="340">
        <v>63</v>
      </c>
      <c r="C446" s="341" t="s">
        <v>563</v>
      </c>
      <c r="D446" s="339" t="s">
        <v>311</v>
      </c>
      <c r="E446" s="398">
        <v>1</v>
      </c>
      <c r="F446" s="379">
        <v>27.297227190768126</v>
      </c>
      <c r="G446" s="381">
        <v>0</v>
      </c>
      <c r="H446" s="343">
        <v>27.3</v>
      </c>
      <c r="I446" s="343">
        <v>0</v>
      </c>
      <c r="J446" s="427"/>
      <c r="K446" s="428"/>
      <c r="N446" s="377"/>
      <c r="O446" s="377"/>
    </row>
    <row r="447" spans="1:15" x14ac:dyDescent="0.2">
      <c r="A447" s="339" t="s">
        <v>279</v>
      </c>
      <c r="B447" s="340">
        <v>20080</v>
      </c>
      <c r="C447" s="341" t="s">
        <v>564</v>
      </c>
      <c r="D447" s="339" t="s">
        <v>311</v>
      </c>
      <c r="E447" s="398">
        <v>0.30599999999999999</v>
      </c>
      <c r="F447" s="379">
        <v>12.768121168409664</v>
      </c>
      <c r="G447" s="381">
        <v>0</v>
      </c>
      <c r="H447" s="343">
        <v>3.91</v>
      </c>
      <c r="I447" s="343">
        <v>0</v>
      </c>
      <c r="J447" s="427"/>
      <c r="K447" s="428"/>
      <c r="N447" s="377"/>
      <c r="O447" s="377"/>
    </row>
    <row r="448" spans="1:15" x14ac:dyDescent="0.2">
      <c r="A448" s="339" t="s">
        <v>279</v>
      </c>
      <c r="B448" s="340">
        <v>20083</v>
      </c>
      <c r="C448" s="341" t="s">
        <v>565</v>
      </c>
      <c r="D448" s="339" t="s">
        <v>311</v>
      </c>
      <c r="E448" s="398">
        <v>7.1999999999999995E-2</v>
      </c>
      <c r="F448" s="379">
        <v>34.932852506310851</v>
      </c>
      <c r="G448" s="381">
        <v>0</v>
      </c>
      <c r="H448" s="343">
        <v>2.52</v>
      </c>
      <c r="I448" s="343">
        <v>0</v>
      </c>
      <c r="J448" s="427"/>
      <c r="K448" s="428"/>
      <c r="N448" s="377"/>
      <c r="O448" s="377"/>
    </row>
    <row r="449" spans="1:15" x14ac:dyDescent="0.2">
      <c r="A449" s="339" t="s">
        <v>279</v>
      </c>
      <c r="B449" s="340">
        <v>38383</v>
      </c>
      <c r="C449" s="341" t="s">
        <v>566</v>
      </c>
      <c r="D449" s="339" t="s">
        <v>311</v>
      </c>
      <c r="E449" s="398">
        <v>0.39600000000000002</v>
      </c>
      <c r="F449" s="379">
        <v>1.3631446087270103</v>
      </c>
      <c r="G449" s="381">
        <v>0</v>
      </c>
      <c r="H449" s="343">
        <v>0.54</v>
      </c>
      <c r="I449" s="343">
        <v>0</v>
      </c>
      <c r="J449" s="427"/>
      <c r="K449" s="428"/>
      <c r="N449" s="377"/>
      <c r="O449" s="377"/>
    </row>
    <row r="450" spans="1:15" ht="31.5" x14ac:dyDescent="0.2">
      <c r="A450" s="339" t="s">
        <v>285</v>
      </c>
      <c r="B450" s="340">
        <v>88248</v>
      </c>
      <c r="C450" s="341" t="s">
        <v>567</v>
      </c>
      <c r="D450" s="339" t="s">
        <v>275</v>
      </c>
      <c r="E450" s="398">
        <v>1.7024999999999999</v>
      </c>
      <c r="F450" s="381">
        <v>0</v>
      </c>
      <c r="G450" s="379">
        <v>11.877533357374684</v>
      </c>
      <c r="H450" s="343">
        <v>0</v>
      </c>
      <c r="I450" s="343">
        <v>20.22</v>
      </c>
      <c r="J450" s="427"/>
      <c r="K450" s="428"/>
      <c r="N450" s="377"/>
      <c r="O450" s="377"/>
    </row>
    <row r="451" spans="1:15" x14ac:dyDescent="0.2">
      <c r="A451" s="339" t="s">
        <v>285</v>
      </c>
      <c r="B451" s="340">
        <v>88267</v>
      </c>
      <c r="C451" s="341" t="s">
        <v>568</v>
      </c>
      <c r="D451" s="339" t="s">
        <v>275</v>
      </c>
      <c r="E451" s="398">
        <v>1.7024999999999999</v>
      </c>
      <c r="F451" s="381">
        <v>0</v>
      </c>
      <c r="G451" s="379">
        <v>15.630724846736385</v>
      </c>
      <c r="H451" s="343">
        <v>0</v>
      </c>
      <c r="I451" s="343">
        <v>26.61</v>
      </c>
      <c r="J451" s="427"/>
      <c r="K451" s="428"/>
      <c r="N451" s="377"/>
      <c r="O451" s="377"/>
    </row>
    <row r="452" spans="1:15" x14ac:dyDescent="0.2">
      <c r="A452" s="429"/>
      <c r="B452" s="429"/>
      <c r="C452" s="429"/>
      <c r="D452" s="429"/>
      <c r="E452" s="429"/>
      <c r="F452" s="429"/>
      <c r="G452" s="430"/>
      <c r="H452" s="378">
        <v>34.270000000000003</v>
      </c>
      <c r="I452" s="378">
        <v>46.83</v>
      </c>
      <c r="J452" s="445">
        <v>81.099999999999994</v>
      </c>
      <c r="K452" s="436"/>
      <c r="N452" s="377"/>
      <c r="O452" s="377"/>
    </row>
    <row r="453" spans="1:15" x14ac:dyDescent="0.2">
      <c r="A453" s="441" t="s">
        <v>569</v>
      </c>
      <c r="B453" s="441"/>
      <c r="C453" s="441"/>
      <c r="D453" s="441"/>
      <c r="E453" s="441"/>
      <c r="F453" s="441"/>
      <c r="G453" s="441"/>
      <c r="H453" s="441"/>
      <c r="I453" s="441"/>
      <c r="J453" s="441"/>
      <c r="K453" s="442"/>
    </row>
    <row r="454" spans="1:15" ht="63" x14ac:dyDescent="0.2">
      <c r="A454" s="331" t="s">
        <v>570</v>
      </c>
      <c r="B454" s="332">
        <v>87874</v>
      </c>
      <c r="C454" s="335" t="s">
        <v>571</v>
      </c>
      <c r="D454" s="331" t="s">
        <v>292</v>
      </c>
      <c r="E454" s="390"/>
      <c r="F454" s="385" t="s">
        <v>276</v>
      </c>
      <c r="G454" s="385" t="s">
        <v>277</v>
      </c>
      <c r="H454" s="346" t="s">
        <v>293</v>
      </c>
      <c r="I454" s="336" t="s">
        <v>294</v>
      </c>
      <c r="J454" s="337" t="s">
        <v>278</v>
      </c>
      <c r="K454" s="338">
        <v>3.25</v>
      </c>
    </row>
    <row r="455" spans="1:15" ht="47.25" x14ac:dyDescent="0.2">
      <c r="A455" s="351" t="s">
        <v>285</v>
      </c>
      <c r="B455" s="352">
        <v>87325</v>
      </c>
      <c r="C455" s="341" t="s">
        <v>572</v>
      </c>
      <c r="D455" s="351" t="s">
        <v>304</v>
      </c>
      <c r="E455" s="399">
        <v>1.4924999999999999E-3</v>
      </c>
      <c r="F455" s="379">
        <v>1633.428921745402</v>
      </c>
      <c r="G455" s="379">
        <v>71.101622791200853</v>
      </c>
      <c r="H455" s="343">
        <v>2.44</v>
      </c>
      <c r="I455" s="343">
        <v>0.11</v>
      </c>
      <c r="J455" s="425"/>
      <c r="K455" s="426"/>
      <c r="N455" s="377"/>
      <c r="O455" s="377"/>
    </row>
    <row r="456" spans="1:15" x14ac:dyDescent="0.2">
      <c r="A456" s="339" t="s">
        <v>285</v>
      </c>
      <c r="B456" s="340">
        <v>88309</v>
      </c>
      <c r="C456" s="341" t="s">
        <v>454</v>
      </c>
      <c r="D456" s="339" t="s">
        <v>275</v>
      </c>
      <c r="E456" s="398">
        <v>4.2000000000000003E-2</v>
      </c>
      <c r="F456" s="381">
        <v>0</v>
      </c>
      <c r="G456" s="379">
        <v>15.657987738910926</v>
      </c>
      <c r="H456" s="343">
        <v>0</v>
      </c>
      <c r="I456" s="343">
        <v>0.66</v>
      </c>
      <c r="J456" s="427"/>
      <c r="K456" s="428"/>
      <c r="N456" s="377"/>
      <c r="O456" s="377"/>
    </row>
    <row r="457" spans="1:15" x14ac:dyDescent="0.2">
      <c r="A457" s="339" t="s">
        <v>285</v>
      </c>
      <c r="B457" s="340">
        <v>88316</v>
      </c>
      <c r="C457" s="341" t="s">
        <v>302</v>
      </c>
      <c r="D457" s="339" t="s">
        <v>275</v>
      </c>
      <c r="E457" s="398">
        <v>4.1999999999999997E-3</v>
      </c>
      <c r="F457" s="381">
        <v>0</v>
      </c>
      <c r="G457" s="379">
        <v>11.177785791561485</v>
      </c>
      <c r="H457" s="343">
        <v>0</v>
      </c>
      <c r="I457" s="343">
        <v>0.05</v>
      </c>
      <c r="J457" s="427"/>
      <c r="K457" s="428"/>
      <c r="N457" s="377"/>
      <c r="O457" s="377"/>
    </row>
    <row r="458" spans="1:15" x14ac:dyDescent="0.2">
      <c r="A458" s="433"/>
      <c r="B458" s="433"/>
      <c r="C458" s="433"/>
      <c r="D458" s="433"/>
      <c r="E458" s="433"/>
      <c r="F458" s="433"/>
      <c r="G458" s="434"/>
      <c r="H458" s="378">
        <v>2.44</v>
      </c>
      <c r="I458" s="378">
        <v>0.81</v>
      </c>
      <c r="J458" s="445">
        <v>3.25</v>
      </c>
      <c r="K458" s="436"/>
    </row>
    <row r="459" spans="1:15" ht="47.25" x14ac:dyDescent="0.2">
      <c r="A459" s="354" t="s">
        <v>573</v>
      </c>
      <c r="B459" s="361">
        <v>87325</v>
      </c>
      <c r="C459" s="355" t="s">
        <v>572</v>
      </c>
      <c r="D459" s="354" t="s">
        <v>304</v>
      </c>
      <c r="E459" s="394"/>
      <c r="F459" s="385" t="s">
        <v>276</v>
      </c>
      <c r="G459" s="385" t="s">
        <v>277</v>
      </c>
      <c r="H459" s="346" t="s">
        <v>293</v>
      </c>
      <c r="I459" s="336" t="s">
        <v>294</v>
      </c>
      <c r="J459" s="337" t="s">
        <v>278</v>
      </c>
      <c r="K459" s="370">
        <v>1704.53</v>
      </c>
    </row>
    <row r="460" spans="1:15" x14ac:dyDescent="0.2">
      <c r="A460" s="339" t="s">
        <v>279</v>
      </c>
      <c r="B460" s="340">
        <v>367</v>
      </c>
      <c r="C460" s="341" t="s">
        <v>521</v>
      </c>
      <c r="D460" s="339" t="s">
        <v>304</v>
      </c>
      <c r="E460" s="395">
        <v>0.87</v>
      </c>
      <c r="F460" s="379">
        <v>60.887125856473133</v>
      </c>
      <c r="G460" s="381">
        <v>0</v>
      </c>
      <c r="H460" s="343">
        <v>52.97</v>
      </c>
      <c r="I460" s="343">
        <v>0</v>
      </c>
      <c r="J460" s="427"/>
      <c r="K460" s="428"/>
      <c r="N460" s="377"/>
      <c r="O460" s="377"/>
    </row>
    <row r="461" spans="1:15" x14ac:dyDescent="0.2">
      <c r="A461" s="339" t="s">
        <v>279</v>
      </c>
      <c r="B461" s="340">
        <v>1379</v>
      </c>
      <c r="C461" s="341" t="s">
        <v>494</v>
      </c>
      <c r="D461" s="339" t="s">
        <v>300</v>
      </c>
      <c r="E461" s="395">
        <v>250.93</v>
      </c>
      <c r="F461" s="379">
        <v>0.31806707536963574</v>
      </c>
      <c r="G461" s="381">
        <v>0</v>
      </c>
      <c r="H461" s="343">
        <v>79.81</v>
      </c>
      <c r="I461" s="343">
        <v>0</v>
      </c>
      <c r="J461" s="427"/>
      <c r="K461" s="428"/>
      <c r="N461" s="377"/>
      <c r="O461" s="377"/>
    </row>
    <row r="462" spans="1:15" x14ac:dyDescent="0.2">
      <c r="A462" s="339" t="s">
        <v>279</v>
      </c>
      <c r="B462" s="340">
        <v>7334</v>
      </c>
      <c r="C462" s="341" t="s">
        <v>574</v>
      </c>
      <c r="D462" s="339" t="s">
        <v>435</v>
      </c>
      <c r="E462" s="395">
        <v>186.8</v>
      </c>
      <c r="F462" s="379">
        <v>8.0334655607645136</v>
      </c>
      <c r="G462" s="381">
        <v>0</v>
      </c>
      <c r="H462" s="343">
        <v>1500.65</v>
      </c>
      <c r="I462" s="343">
        <v>0</v>
      </c>
      <c r="J462" s="427"/>
      <c r="K462" s="428"/>
      <c r="N462" s="377"/>
      <c r="O462" s="377"/>
    </row>
    <row r="463" spans="1:15" ht="31.5" x14ac:dyDescent="0.2">
      <c r="A463" s="339" t="s">
        <v>285</v>
      </c>
      <c r="B463" s="340">
        <v>88377</v>
      </c>
      <c r="C463" s="341" t="s">
        <v>512</v>
      </c>
      <c r="D463" s="339" t="s">
        <v>275</v>
      </c>
      <c r="E463" s="395">
        <v>4.7699999999999996</v>
      </c>
      <c r="F463" s="381">
        <v>0</v>
      </c>
      <c r="G463" s="379">
        <v>14.540209159754777</v>
      </c>
      <c r="H463" s="343">
        <v>0</v>
      </c>
      <c r="I463" s="343">
        <v>69.36</v>
      </c>
      <c r="J463" s="427"/>
      <c r="K463" s="428"/>
      <c r="N463" s="377"/>
      <c r="O463" s="377"/>
    </row>
    <row r="464" spans="1:15" ht="47.25" x14ac:dyDescent="0.2">
      <c r="A464" s="339" t="s">
        <v>285</v>
      </c>
      <c r="B464" s="340">
        <v>88830</v>
      </c>
      <c r="C464" s="348" t="s">
        <v>513</v>
      </c>
      <c r="D464" s="339" t="s">
        <v>391</v>
      </c>
      <c r="E464" s="395">
        <v>1.1000000000000001</v>
      </c>
      <c r="F464" s="381">
        <v>0</v>
      </c>
      <c r="G464" s="379">
        <v>0.92693833393436709</v>
      </c>
      <c r="H464" s="343">
        <v>0</v>
      </c>
      <c r="I464" s="343">
        <v>1.02</v>
      </c>
      <c r="J464" s="427"/>
      <c r="K464" s="428"/>
      <c r="N464" s="377"/>
      <c r="O464" s="377"/>
    </row>
    <row r="465" spans="1:15" ht="47.25" x14ac:dyDescent="0.2">
      <c r="A465" s="339" t="s">
        <v>285</v>
      </c>
      <c r="B465" s="340">
        <v>88831</v>
      </c>
      <c r="C465" s="348" t="s">
        <v>514</v>
      </c>
      <c r="D465" s="339" t="s">
        <v>401</v>
      </c>
      <c r="E465" s="395">
        <v>3.66</v>
      </c>
      <c r="F465" s="381">
        <v>0</v>
      </c>
      <c r="G465" s="379">
        <v>0.1999278759466282</v>
      </c>
      <c r="H465" s="343">
        <v>0</v>
      </c>
      <c r="I465" s="343">
        <v>0.73</v>
      </c>
      <c r="J465" s="427"/>
      <c r="K465" s="428"/>
      <c r="N465" s="377"/>
      <c r="O465" s="377"/>
    </row>
    <row r="466" spans="1:15" x14ac:dyDescent="0.2">
      <c r="A466" s="433"/>
      <c r="B466" s="433"/>
      <c r="C466" s="433"/>
      <c r="D466" s="433"/>
      <c r="E466" s="433"/>
      <c r="F466" s="433"/>
      <c r="G466" s="434"/>
      <c r="H466" s="371">
        <v>1633.43</v>
      </c>
      <c r="I466" s="378">
        <v>71.099999999999994</v>
      </c>
      <c r="J466" s="443">
        <v>1704.53</v>
      </c>
      <c r="K466" s="432"/>
    </row>
    <row r="467" spans="1:15" ht="63" x14ac:dyDescent="0.2">
      <c r="A467" s="331" t="s">
        <v>570</v>
      </c>
      <c r="B467" s="332">
        <v>87778</v>
      </c>
      <c r="C467" s="335" t="s">
        <v>575</v>
      </c>
      <c r="D467" s="331" t="s">
        <v>292</v>
      </c>
      <c r="E467" s="390"/>
      <c r="F467" s="385" t="s">
        <v>276</v>
      </c>
      <c r="G467" s="385" t="s">
        <v>277</v>
      </c>
      <c r="H467" s="346" t="s">
        <v>293</v>
      </c>
      <c r="I467" s="336" t="s">
        <v>294</v>
      </c>
      <c r="J467" s="337" t="s">
        <v>278</v>
      </c>
      <c r="K467" s="338">
        <v>42.63</v>
      </c>
    </row>
    <row r="468" spans="1:15" ht="47.25" x14ac:dyDescent="0.2">
      <c r="A468" s="339" t="s">
        <v>279</v>
      </c>
      <c r="B468" s="340">
        <v>37411</v>
      </c>
      <c r="C468" s="348" t="s">
        <v>576</v>
      </c>
      <c r="D468" s="339" t="s">
        <v>292</v>
      </c>
      <c r="E468" s="395">
        <v>0.13880000000000001</v>
      </c>
      <c r="F468" s="379">
        <v>10.886981608366391</v>
      </c>
      <c r="G468" s="381">
        <v>0</v>
      </c>
      <c r="H468" s="343">
        <v>1.51</v>
      </c>
      <c r="I468" s="343">
        <v>0</v>
      </c>
      <c r="J468" s="427"/>
      <c r="K468" s="428"/>
      <c r="N468" s="377"/>
      <c r="O468" s="377"/>
    </row>
    <row r="469" spans="1:15" ht="47.25" x14ac:dyDescent="0.2">
      <c r="A469" s="339" t="s">
        <v>285</v>
      </c>
      <c r="B469" s="340">
        <v>87407</v>
      </c>
      <c r="C469" s="348" t="s">
        <v>577</v>
      </c>
      <c r="D469" s="339" t="s">
        <v>304</v>
      </c>
      <c r="E469" s="395">
        <v>3.1399999999999997E-2</v>
      </c>
      <c r="F469" s="379">
        <v>675.04738550306524</v>
      </c>
      <c r="G469" s="379">
        <v>79.516768842408936</v>
      </c>
      <c r="H469" s="343">
        <v>21.2</v>
      </c>
      <c r="I469" s="343">
        <v>2.5</v>
      </c>
      <c r="J469" s="427"/>
      <c r="K469" s="428"/>
      <c r="N469" s="377"/>
      <c r="O469" s="377"/>
    </row>
    <row r="470" spans="1:15" x14ac:dyDescent="0.2">
      <c r="A470" s="339" t="s">
        <v>285</v>
      </c>
      <c r="B470" s="340">
        <v>88309</v>
      </c>
      <c r="C470" s="341" t="s">
        <v>454</v>
      </c>
      <c r="D470" s="339" t="s">
        <v>275</v>
      </c>
      <c r="E470" s="395">
        <v>0.64805000000000013</v>
      </c>
      <c r="F470" s="381">
        <v>0</v>
      </c>
      <c r="G470" s="379">
        <v>15.657987738910926</v>
      </c>
      <c r="H470" s="343">
        <v>0</v>
      </c>
      <c r="I470" s="343">
        <v>10.15</v>
      </c>
      <c r="J470" s="427"/>
      <c r="K470" s="428"/>
      <c r="N470" s="377"/>
      <c r="O470" s="377"/>
    </row>
    <row r="471" spans="1:15" x14ac:dyDescent="0.2">
      <c r="A471" s="339" t="s">
        <v>285</v>
      </c>
      <c r="B471" s="340">
        <v>88316</v>
      </c>
      <c r="C471" s="341" t="s">
        <v>302</v>
      </c>
      <c r="D471" s="339" t="s">
        <v>275</v>
      </c>
      <c r="E471" s="395">
        <v>0.65</v>
      </c>
      <c r="F471" s="381">
        <v>0</v>
      </c>
      <c r="G471" s="379">
        <v>11.177785791561485</v>
      </c>
      <c r="H471" s="343">
        <v>0</v>
      </c>
      <c r="I471" s="343">
        <v>7.27</v>
      </c>
      <c r="J471" s="427"/>
      <c r="K471" s="428"/>
      <c r="N471" s="377"/>
      <c r="O471" s="377"/>
    </row>
    <row r="472" spans="1:15" x14ac:dyDescent="0.2">
      <c r="A472" s="433"/>
      <c r="B472" s="433"/>
      <c r="C472" s="433"/>
      <c r="D472" s="433"/>
      <c r="E472" s="433"/>
      <c r="F472" s="433"/>
      <c r="G472" s="434"/>
      <c r="H472" s="378">
        <v>22.71</v>
      </c>
      <c r="I472" s="378">
        <v>19.920000000000002</v>
      </c>
      <c r="J472" s="445">
        <v>42.63</v>
      </c>
      <c r="K472" s="436"/>
    </row>
    <row r="473" spans="1:15" ht="47.25" x14ac:dyDescent="0.2">
      <c r="A473" s="354" t="s">
        <v>578</v>
      </c>
      <c r="B473" s="361">
        <v>87407</v>
      </c>
      <c r="C473" s="355" t="s">
        <v>579</v>
      </c>
      <c r="D473" s="354" t="s">
        <v>304</v>
      </c>
      <c r="E473" s="397"/>
      <c r="F473" s="385" t="s">
        <v>276</v>
      </c>
      <c r="G473" s="385" t="s">
        <v>277</v>
      </c>
      <c r="H473" s="346" t="s">
        <v>293</v>
      </c>
      <c r="I473" s="336" t="s">
        <v>294</v>
      </c>
      <c r="J473" s="337" t="s">
        <v>278</v>
      </c>
      <c r="K473" s="338">
        <v>754.56999999999994</v>
      </c>
    </row>
    <row r="474" spans="1:15" ht="31.5" x14ac:dyDescent="0.2">
      <c r="A474" s="339" t="s">
        <v>279</v>
      </c>
      <c r="B474" s="340">
        <v>371</v>
      </c>
      <c r="C474" s="348" t="s">
        <v>580</v>
      </c>
      <c r="D474" s="339" t="s">
        <v>300</v>
      </c>
      <c r="E474" s="395">
        <v>1857.06</v>
      </c>
      <c r="F474" s="379">
        <v>0.36350522899386944</v>
      </c>
      <c r="G474" s="381">
        <v>0</v>
      </c>
      <c r="H474" s="343">
        <v>675.05</v>
      </c>
      <c r="I474" s="343">
        <v>0</v>
      </c>
      <c r="J474" s="427"/>
      <c r="K474" s="428"/>
      <c r="N474" s="377"/>
      <c r="O474" s="377"/>
    </row>
    <row r="475" spans="1:15" ht="31.5" x14ac:dyDescent="0.2">
      <c r="A475" s="339" t="s">
        <v>285</v>
      </c>
      <c r="B475" s="340">
        <v>88377</v>
      </c>
      <c r="C475" s="341" t="s">
        <v>512</v>
      </c>
      <c r="D475" s="339" t="s">
        <v>275</v>
      </c>
      <c r="E475" s="395">
        <v>4.24</v>
      </c>
      <c r="F475" s="381">
        <v>0</v>
      </c>
      <c r="G475" s="379">
        <v>14.540209159754777</v>
      </c>
      <c r="H475" s="343">
        <v>0</v>
      </c>
      <c r="I475" s="343">
        <v>61.65</v>
      </c>
      <c r="J475" s="427"/>
      <c r="K475" s="428"/>
      <c r="N475" s="377"/>
      <c r="O475" s="377"/>
    </row>
    <row r="476" spans="1:15" ht="47.25" x14ac:dyDescent="0.2">
      <c r="A476" s="339" t="s">
        <v>285</v>
      </c>
      <c r="B476" s="340">
        <v>88418</v>
      </c>
      <c r="C476" s="348" t="s">
        <v>581</v>
      </c>
      <c r="D476" s="339" t="s">
        <v>391</v>
      </c>
      <c r="E476" s="395">
        <v>0.67</v>
      </c>
      <c r="F476" s="381">
        <v>0</v>
      </c>
      <c r="G476" s="379">
        <v>8.6150739271547057</v>
      </c>
      <c r="H476" s="343">
        <v>0</v>
      </c>
      <c r="I476" s="343">
        <v>5.77</v>
      </c>
      <c r="J476" s="427"/>
      <c r="K476" s="428"/>
      <c r="N476" s="377"/>
      <c r="O476" s="377"/>
    </row>
    <row r="477" spans="1:15" ht="47.25" x14ac:dyDescent="0.2">
      <c r="A477" s="339" t="s">
        <v>285</v>
      </c>
      <c r="B477" s="340">
        <v>88430</v>
      </c>
      <c r="C477" s="348" t="s">
        <v>582</v>
      </c>
      <c r="D477" s="339" t="s">
        <v>401</v>
      </c>
      <c r="E477" s="395">
        <v>3.57</v>
      </c>
      <c r="F477" s="381">
        <v>0</v>
      </c>
      <c r="G477" s="379">
        <v>3.3896862603678324</v>
      </c>
      <c r="H477" s="343">
        <v>0</v>
      </c>
      <c r="I477" s="343">
        <v>12.1</v>
      </c>
      <c r="J477" s="427"/>
      <c r="K477" s="428"/>
      <c r="N477" s="377"/>
      <c r="O477" s="377"/>
    </row>
    <row r="478" spans="1:15" x14ac:dyDescent="0.2">
      <c r="A478" s="433"/>
      <c r="B478" s="433"/>
      <c r="C478" s="433"/>
      <c r="D478" s="433"/>
      <c r="E478" s="433"/>
      <c r="F478" s="433"/>
      <c r="G478" s="434"/>
      <c r="H478" s="378">
        <v>675.05</v>
      </c>
      <c r="I478" s="378">
        <v>79.52</v>
      </c>
      <c r="J478" s="444">
        <v>754.56999999999994</v>
      </c>
      <c r="K478" s="432"/>
    </row>
    <row r="479" spans="1:15" ht="47.25" x14ac:dyDescent="0.2">
      <c r="A479" s="354" t="s">
        <v>583</v>
      </c>
      <c r="B479" s="361">
        <v>88631</v>
      </c>
      <c r="C479" s="367" t="s">
        <v>476</v>
      </c>
      <c r="D479" s="354" t="s">
        <v>304</v>
      </c>
      <c r="E479" s="397"/>
      <c r="F479" s="385" t="s">
        <v>276</v>
      </c>
      <c r="G479" s="385" t="s">
        <v>277</v>
      </c>
      <c r="H479" s="346" t="s">
        <v>293</v>
      </c>
      <c r="I479" s="336" t="s">
        <v>294</v>
      </c>
      <c r="J479" s="337" t="s">
        <v>278</v>
      </c>
      <c r="K479" s="338">
        <v>277.86</v>
      </c>
    </row>
    <row r="480" spans="1:15" x14ac:dyDescent="0.2">
      <c r="A480" s="339" t="s">
        <v>279</v>
      </c>
      <c r="B480" s="340">
        <v>370</v>
      </c>
      <c r="C480" s="341" t="s">
        <v>493</v>
      </c>
      <c r="D480" s="339" t="s">
        <v>304</v>
      </c>
      <c r="E480" s="395">
        <v>1.23</v>
      </c>
      <c r="F480" s="379">
        <v>56.043418680129818</v>
      </c>
      <c r="G480" s="381">
        <v>0</v>
      </c>
      <c r="H480" s="343">
        <v>68.930000000000007</v>
      </c>
      <c r="I480" s="343">
        <v>0</v>
      </c>
      <c r="J480" s="427"/>
      <c r="K480" s="428"/>
      <c r="N480" s="377"/>
      <c r="O480" s="377"/>
    </row>
    <row r="481" spans="1:15" x14ac:dyDescent="0.2">
      <c r="A481" s="339" t="s">
        <v>279</v>
      </c>
      <c r="B481" s="340">
        <v>1379</v>
      </c>
      <c r="C481" s="341" t="s">
        <v>494</v>
      </c>
      <c r="D481" s="339" t="s">
        <v>300</v>
      </c>
      <c r="E481" s="395">
        <v>355.04</v>
      </c>
      <c r="F481" s="379">
        <v>0.31806707536963574</v>
      </c>
      <c r="G481" s="381">
        <v>0</v>
      </c>
      <c r="H481" s="343">
        <v>112.92</v>
      </c>
      <c r="I481" s="343">
        <v>0</v>
      </c>
      <c r="J481" s="427"/>
      <c r="K481" s="428"/>
      <c r="N481" s="377"/>
      <c r="O481" s="377"/>
    </row>
    <row r="482" spans="1:15" x14ac:dyDescent="0.2">
      <c r="A482" s="339" t="s">
        <v>285</v>
      </c>
      <c r="B482" s="340">
        <v>88316</v>
      </c>
      <c r="C482" s="341" t="s">
        <v>302</v>
      </c>
      <c r="D482" s="339" t="s">
        <v>275</v>
      </c>
      <c r="E482" s="395">
        <v>8.59</v>
      </c>
      <c r="F482" s="381">
        <v>0</v>
      </c>
      <c r="G482" s="379">
        <v>11.177785791561485</v>
      </c>
      <c r="H482" s="343">
        <v>0</v>
      </c>
      <c r="I482" s="343">
        <v>96.009999999999991</v>
      </c>
      <c r="J482" s="427"/>
      <c r="K482" s="428"/>
      <c r="N482" s="377"/>
      <c r="O482" s="377"/>
    </row>
    <row r="483" spans="1:15" x14ac:dyDescent="0.2">
      <c r="A483" s="429"/>
      <c r="B483" s="429"/>
      <c r="C483" s="429"/>
      <c r="D483" s="429"/>
      <c r="E483" s="429"/>
      <c r="F483" s="429"/>
      <c r="G483" s="430"/>
      <c r="H483" s="378">
        <v>181.85000000000002</v>
      </c>
      <c r="I483" s="378">
        <v>96.009999999999991</v>
      </c>
      <c r="J483" s="444">
        <v>277.86</v>
      </c>
      <c r="K483" s="432"/>
    </row>
    <row r="484" spans="1:15" x14ac:dyDescent="0.2">
      <c r="A484" s="441" t="s">
        <v>584</v>
      </c>
      <c r="B484" s="441"/>
      <c r="C484" s="441"/>
      <c r="D484" s="441"/>
      <c r="E484" s="441"/>
      <c r="F484" s="441"/>
      <c r="G484" s="441"/>
      <c r="H484" s="441"/>
      <c r="I484" s="441"/>
      <c r="J484" s="441"/>
      <c r="K484" s="442"/>
    </row>
    <row r="485" spans="1:15" ht="47.25" x14ac:dyDescent="0.2">
      <c r="A485" s="354" t="s">
        <v>585</v>
      </c>
      <c r="B485" s="361">
        <v>88415</v>
      </c>
      <c r="C485" s="355" t="s">
        <v>586</v>
      </c>
      <c r="D485" s="354" t="s">
        <v>292</v>
      </c>
      <c r="E485" s="390"/>
      <c r="F485" s="385" t="s">
        <v>276</v>
      </c>
      <c r="G485" s="385" t="s">
        <v>277</v>
      </c>
      <c r="H485" s="346" t="s">
        <v>293</v>
      </c>
      <c r="I485" s="336" t="s">
        <v>294</v>
      </c>
      <c r="J485" s="337" t="s">
        <v>278</v>
      </c>
      <c r="K485" s="338">
        <v>1.94</v>
      </c>
    </row>
    <row r="486" spans="1:15" x14ac:dyDescent="0.2">
      <c r="A486" s="339" t="s">
        <v>279</v>
      </c>
      <c r="B486" s="340">
        <v>6085</v>
      </c>
      <c r="C486" s="341" t="s">
        <v>587</v>
      </c>
      <c r="D486" s="339" t="s">
        <v>435</v>
      </c>
      <c r="E486" s="395">
        <v>0.16</v>
      </c>
      <c r="F486" s="379">
        <v>5.96</v>
      </c>
      <c r="G486" s="381">
        <v>0</v>
      </c>
      <c r="H486" s="343">
        <v>0.95</v>
      </c>
      <c r="I486" s="343">
        <v>0</v>
      </c>
      <c r="J486" s="427"/>
      <c r="K486" s="428"/>
      <c r="N486" s="377"/>
      <c r="O486" s="377"/>
    </row>
    <row r="487" spans="1:15" x14ac:dyDescent="0.2">
      <c r="A487" s="339" t="s">
        <v>285</v>
      </c>
      <c r="B487" s="340">
        <v>88310</v>
      </c>
      <c r="C487" s="341" t="s">
        <v>588</v>
      </c>
      <c r="D487" s="339" t="s">
        <v>275</v>
      </c>
      <c r="E487" s="395">
        <v>5.3999999999999999E-2</v>
      </c>
      <c r="F487" s="381">
        <v>0</v>
      </c>
      <c r="G487" s="379">
        <v>15.594374323836998</v>
      </c>
      <c r="H487" s="343">
        <v>0</v>
      </c>
      <c r="I487" s="343">
        <v>0.83</v>
      </c>
      <c r="J487" s="427"/>
      <c r="K487" s="428"/>
      <c r="N487" s="377"/>
      <c r="O487" s="377"/>
    </row>
    <row r="488" spans="1:15" x14ac:dyDescent="0.2">
      <c r="A488" s="339" t="s">
        <v>285</v>
      </c>
      <c r="B488" s="340">
        <v>88316</v>
      </c>
      <c r="C488" s="341" t="s">
        <v>302</v>
      </c>
      <c r="D488" s="339" t="s">
        <v>275</v>
      </c>
      <c r="E488" s="395">
        <v>1.4E-2</v>
      </c>
      <c r="F488" s="381">
        <v>0</v>
      </c>
      <c r="G488" s="379">
        <v>11.177785791561485</v>
      </c>
      <c r="H488" s="343">
        <v>0</v>
      </c>
      <c r="I488" s="343">
        <v>0.16</v>
      </c>
      <c r="J488" s="427"/>
      <c r="K488" s="428"/>
      <c r="N488" s="377"/>
      <c r="O488" s="377"/>
    </row>
    <row r="489" spans="1:15" x14ac:dyDescent="0.2">
      <c r="A489" s="433"/>
      <c r="B489" s="433"/>
      <c r="C489" s="433"/>
      <c r="D489" s="433"/>
      <c r="E489" s="433"/>
      <c r="F489" s="433"/>
      <c r="G489" s="434"/>
      <c r="H489" s="378">
        <v>0.95</v>
      </c>
      <c r="I489" s="378">
        <v>0.99</v>
      </c>
      <c r="J489" s="445">
        <v>1.94</v>
      </c>
      <c r="K489" s="436"/>
    </row>
    <row r="490" spans="1:15" ht="47.25" x14ac:dyDescent="0.2">
      <c r="A490" s="354" t="s">
        <v>589</v>
      </c>
      <c r="B490" s="361">
        <v>88489</v>
      </c>
      <c r="C490" s="355" t="s">
        <v>590</v>
      </c>
      <c r="D490" s="354" t="s">
        <v>292</v>
      </c>
      <c r="E490" s="390"/>
      <c r="F490" s="385" t="s">
        <v>276</v>
      </c>
      <c r="G490" s="385" t="s">
        <v>277</v>
      </c>
      <c r="H490" s="346" t="s">
        <v>293</v>
      </c>
      <c r="I490" s="336" t="s">
        <v>294</v>
      </c>
      <c r="J490" s="337" t="s">
        <v>278</v>
      </c>
      <c r="K490" s="338">
        <v>8.379999999999999</v>
      </c>
    </row>
    <row r="491" spans="1:15" x14ac:dyDescent="0.2">
      <c r="A491" s="339" t="s">
        <v>279</v>
      </c>
      <c r="B491" s="340">
        <v>7356</v>
      </c>
      <c r="C491" s="341" t="s">
        <v>591</v>
      </c>
      <c r="D491" s="339" t="s">
        <v>435</v>
      </c>
      <c r="E491" s="395">
        <v>0.33</v>
      </c>
      <c r="F491" s="379">
        <v>14.267580238009375</v>
      </c>
      <c r="G491" s="381">
        <v>0</v>
      </c>
      <c r="H491" s="343">
        <v>4.71</v>
      </c>
      <c r="I491" s="343">
        <v>0</v>
      </c>
      <c r="J491" s="427"/>
      <c r="K491" s="428"/>
      <c r="N491" s="377"/>
      <c r="O491" s="377"/>
    </row>
    <row r="492" spans="1:15" x14ac:dyDescent="0.2">
      <c r="A492" s="339" t="s">
        <v>285</v>
      </c>
      <c r="B492" s="340">
        <v>88310</v>
      </c>
      <c r="C492" s="341" t="s">
        <v>588</v>
      </c>
      <c r="D492" s="339" t="s">
        <v>275</v>
      </c>
      <c r="E492" s="395">
        <v>0.18575333333333333</v>
      </c>
      <c r="F492" s="381">
        <v>0</v>
      </c>
      <c r="G492" s="379">
        <v>15.594374323836998</v>
      </c>
      <c r="H492" s="343">
        <v>0</v>
      </c>
      <c r="I492" s="343">
        <v>2.9</v>
      </c>
      <c r="J492" s="427"/>
      <c r="K492" s="428"/>
      <c r="N492" s="377"/>
      <c r="O492" s="377"/>
    </row>
    <row r="493" spans="1:15" x14ac:dyDescent="0.2">
      <c r="A493" s="339" t="s">
        <v>285</v>
      </c>
      <c r="B493" s="340">
        <v>88316</v>
      </c>
      <c r="C493" s="341" t="s">
        <v>302</v>
      </c>
      <c r="D493" s="339" t="s">
        <v>275</v>
      </c>
      <c r="E493" s="395">
        <v>6.9000000000000006E-2</v>
      </c>
      <c r="F493" s="381">
        <v>0</v>
      </c>
      <c r="G493" s="379">
        <v>11.177785791561485</v>
      </c>
      <c r="H493" s="343">
        <v>0</v>
      </c>
      <c r="I493" s="343">
        <v>0.77</v>
      </c>
      <c r="J493" s="427"/>
      <c r="K493" s="428"/>
      <c r="N493" s="377"/>
      <c r="O493" s="377"/>
    </row>
    <row r="494" spans="1:15" x14ac:dyDescent="0.2">
      <c r="A494" s="433"/>
      <c r="B494" s="433"/>
      <c r="C494" s="433"/>
      <c r="D494" s="433"/>
      <c r="E494" s="433"/>
      <c r="F494" s="433"/>
      <c r="G494" s="434"/>
      <c r="H494" s="378">
        <v>4.71</v>
      </c>
      <c r="I494" s="378">
        <v>3.67</v>
      </c>
      <c r="J494" s="445">
        <v>8.379999999999999</v>
      </c>
      <c r="K494" s="436"/>
      <c r="N494" s="377"/>
      <c r="O494" s="377"/>
    </row>
    <row r="495" spans="1:15" ht="47.25" x14ac:dyDescent="0.2">
      <c r="A495" s="354" t="s">
        <v>506</v>
      </c>
      <c r="B495" s="354" t="s">
        <v>592</v>
      </c>
      <c r="C495" s="355" t="s">
        <v>593</v>
      </c>
      <c r="D495" s="354" t="s">
        <v>292</v>
      </c>
      <c r="E495" s="390"/>
      <c r="F495" s="385" t="s">
        <v>276</v>
      </c>
      <c r="G495" s="385" t="s">
        <v>277</v>
      </c>
      <c r="H495" s="346" t="s">
        <v>293</v>
      </c>
      <c r="I495" s="336" t="s">
        <v>294</v>
      </c>
      <c r="J495" s="337" t="s">
        <v>278</v>
      </c>
      <c r="K495" s="338">
        <v>14.11</v>
      </c>
    </row>
    <row r="496" spans="1:15" x14ac:dyDescent="0.2">
      <c r="A496" s="339" t="s">
        <v>279</v>
      </c>
      <c r="B496" s="340">
        <v>3768</v>
      </c>
      <c r="C496" s="341" t="s">
        <v>594</v>
      </c>
      <c r="D496" s="339" t="s">
        <v>311</v>
      </c>
      <c r="E496" s="395">
        <v>0.55000000000000004</v>
      </c>
      <c r="F496" s="379">
        <v>2.1083303281644428</v>
      </c>
      <c r="G496" s="381">
        <v>0</v>
      </c>
      <c r="H496" s="343">
        <v>1.1599999999999999</v>
      </c>
      <c r="I496" s="343">
        <v>0</v>
      </c>
      <c r="J496" s="427"/>
      <c r="K496" s="428"/>
      <c r="N496" s="377"/>
      <c r="O496" s="377"/>
    </row>
    <row r="497" spans="1:15" x14ac:dyDescent="0.2">
      <c r="A497" s="339" t="s">
        <v>279</v>
      </c>
      <c r="B497" s="340">
        <v>5320</v>
      </c>
      <c r="C497" s="341" t="s">
        <v>595</v>
      </c>
      <c r="D497" s="339" t="s">
        <v>435</v>
      </c>
      <c r="E497" s="395">
        <v>4.3999999999999997E-2</v>
      </c>
      <c r="F497" s="379">
        <v>28.607861521817526</v>
      </c>
      <c r="G497" s="381">
        <v>0</v>
      </c>
      <c r="H497" s="343">
        <v>1.26</v>
      </c>
      <c r="I497" s="343">
        <v>0</v>
      </c>
      <c r="J497" s="427"/>
      <c r="K497" s="428"/>
      <c r="N497" s="377"/>
      <c r="O497" s="377"/>
    </row>
    <row r="498" spans="1:15" x14ac:dyDescent="0.2">
      <c r="A498" s="339" t="s">
        <v>279</v>
      </c>
      <c r="B498" s="340">
        <v>7288</v>
      </c>
      <c r="C498" s="341" t="s">
        <v>596</v>
      </c>
      <c r="D498" s="339" t="s">
        <v>435</v>
      </c>
      <c r="E498" s="395">
        <v>0.17512</v>
      </c>
      <c r="F498" s="379">
        <v>24.263974035340784</v>
      </c>
      <c r="G498" s="381">
        <v>0</v>
      </c>
      <c r="H498" s="343">
        <v>4.25</v>
      </c>
      <c r="I498" s="343">
        <v>0</v>
      </c>
      <c r="J498" s="427"/>
      <c r="K498" s="428"/>
      <c r="N498" s="377"/>
      <c r="O498" s="377"/>
    </row>
    <row r="499" spans="1:15" x14ac:dyDescent="0.2">
      <c r="A499" s="339" t="s">
        <v>279</v>
      </c>
      <c r="B499" s="340">
        <v>7307</v>
      </c>
      <c r="C499" s="341" t="s">
        <v>597</v>
      </c>
      <c r="D499" s="339" t="s">
        <v>435</v>
      </c>
      <c r="E499" s="395">
        <v>0.13200000000000001</v>
      </c>
      <c r="F499" s="379">
        <v>22.237432383699961</v>
      </c>
      <c r="G499" s="381">
        <v>0</v>
      </c>
      <c r="H499" s="343">
        <v>2.94</v>
      </c>
      <c r="I499" s="343">
        <v>0</v>
      </c>
      <c r="J499" s="427"/>
      <c r="K499" s="428"/>
      <c r="N499" s="377"/>
      <c r="O499" s="377"/>
    </row>
    <row r="500" spans="1:15" x14ac:dyDescent="0.2">
      <c r="A500" s="339" t="s">
        <v>285</v>
      </c>
      <c r="B500" s="340">
        <v>88310</v>
      </c>
      <c r="C500" s="341" t="s">
        <v>588</v>
      </c>
      <c r="D500" s="339" t="s">
        <v>275</v>
      </c>
      <c r="E500" s="395">
        <v>0.21</v>
      </c>
      <c r="F500" s="381">
        <v>0</v>
      </c>
      <c r="G500" s="379">
        <v>15.594374323836998</v>
      </c>
      <c r="H500" s="343">
        <v>0</v>
      </c>
      <c r="I500" s="343">
        <v>3.27</v>
      </c>
      <c r="J500" s="427"/>
      <c r="K500" s="428"/>
      <c r="N500" s="377"/>
      <c r="O500" s="377"/>
    </row>
    <row r="501" spans="1:15" x14ac:dyDescent="0.2">
      <c r="A501" s="339" t="s">
        <v>285</v>
      </c>
      <c r="B501" s="340">
        <v>88316</v>
      </c>
      <c r="C501" s="341" t="s">
        <v>302</v>
      </c>
      <c r="D501" s="339" t="s">
        <v>275</v>
      </c>
      <c r="E501" s="395">
        <v>0.11</v>
      </c>
      <c r="F501" s="381">
        <v>0</v>
      </c>
      <c r="G501" s="379">
        <v>11.177785791561485</v>
      </c>
      <c r="H501" s="343">
        <v>0</v>
      </c>
      <c r="I501" s="343">
        <v>1.23</v>
      </c>
      <c r="J501" s="427"/>
      <c r="K501" s="428"/>
      <c r="N501" s="377"/>
      <c r="O501" s="377"/>
    </row>
    <row r="502" spans="1:15" x14ac:dyDescent="0.2">
      <c r="A502" s="433"/>
      <c r="B502" s="433"/>
      <c r="C502" s="433"/>
      <c r="D502" s="433"/>
      <c r="E502" s="433"/>
      <c r="F502" s="433"/>
      <c r="G502" s="434"/>
      <c r="H502" s="378">
        <v>9.61</v>
      </c>
      <c r="I502" s="378">
        <v>4.5</v>
      </c>
      <c r="J502" s="445">
        <v>14.11</v>
      </c>
      <c r="K502" s="436"/>
    </row>
    <row r="503" spans="1:15" ht="47.25" x14ac:dyDescent="0.2">
      <c r="A503" s="354" t="s">
        <v>506</v>
      </c>
      <c r="B503" s="361">
        <v>84665</v>
      </c>
      <c r="C503" s="367" t="s">
        <v>598</v>
      </c>
      <c r="D503" s="354" t="s">
        <v>292</v>
      </c>
      <c r="E503" s="390"/>
      <c r="F503" s="385" t="s">
        <v>276</v>
      </c>
      <c r="G503" s="385" t="s">
        <v>277</v>
      </c>
      <c r="H503" s="346" t="s">
        <v>293</v>
      </c>
      <c r="I503" s="336" t="s">
        <v>294</v>
      </c>
      <c r="J503" s="337" t="s">
        <v>278</v>
      </c>
      <c r="K503" s="338">
        <v>15.31</v>
      </c>
    </row>
    <row r="504" spans="1:15" x14ac:dyDescent="0.2">
      <c r="A504" s="339" t="s">
        <v>279</v>
      </c>
      <c r="B504" s="340">
        <v>7343</v>
      </c>
      <c r="C504" s="341" t="s">
        <v>599</v>
      </c>
      <c r="D504" s="339" t="s">
        <v>435</v>
      </c>
      <c r="E504" s="395">
        <v>0.34912500000000002</v>
      </c>
      <c r="F504" s="379">
        <v>10.968770284890011</v>
      </c>
      <c r="G504" s="381">
        <v>0</v>
      </c>
      <c r="H504" s="343">
        <v>3.83</v>
      </c>
      <c r="I504" s="343">
        <v>0</v>
      </c>
      <c r="J504" s="427"/>
      <c r="K504" s="428"/>
      <c r="N504" s="377"/>
      <c r="O504" s="377"/>
    </row>
    <row r="505" spans="1:15" x14ac:dyDescent="0.2">
      <c r="A505" s="339" t="s">
        <v>285</v>
      </c>
      <c r="B505" s="340">
        <v>88310</v>
      </c>
      <c r="C505" s="341" t="s">
        <v>588</v>
      </c>
      <c r="D505" s="339" t="s">
        <v>275</v>
      </c>
      <c r="E505" s="395">
        <v>0.5</v>
      </c>
      <c r="F505" s="381">
        <v>0</v>
      </c>
      <c r="G505" s="379">
        <v>15.594374323836998</v>
      </c>
      <c r="H505" s="343">
        <v>0</v>
      </c>
      <c r="I505" s="343">
        <v>7.8</v>
      </c>
      <c r="J505" s="427"/>
      <c r="K505" s="428"/>
      <c r="N505" s="377"/>
      <c r="O505" s="377"/>
    </row>
    <row r="506" spans="1:15" x14ac:dyDescent="0.2">
      <c r="A506" s="339" t="s">
        <v>285</v>
      </c>
      <c r="B506" s="340">
        <v>88316</v>
      </c>
      <c r="C506" s="341" t="s">
        <v>302</v>
      </c>
      <c r="D506" s="339" t="s">
        <v>275</v>
      </c>
      <c r="E506" s="395">
        <v>0.32917500000000005</v>
      </c>
      <c r="F506" s="381">
        <v>0</v>
      </c>
      <c r="G506" s="379">
        <v>11.177785791561485</v>
      </c>
      <c r="H506" s="343">
        <v>0</v>
      </c>
      <c r="I506" s="343">
        <v>3.68</v>
      </c>
      <c r="J506" s="427"/>
      <c r="K506" s="428"/>
      <c r="N506" s="377"/>
      <c r="O506" s="377"/>
    </row>
    <row r="507" spans="1:15" x14ac:dyDescent="0.2">
      <c r="A507" s="429"/>
      <c r="B507" s="429"/>
      <c r="C507" s="429"/>
      <c r="D507" s="429"/>
      <c r="E507" s="429"/>
      <c r="F507" s="429"/>
      <c r="G507" s="430"/>
      <c r="H507" s="378">
        <v>3.83</v>
      </c>
      <c r="I507" s="378">
        <v>11.48</v>
      </c>
      <c r="J507" s="445">
        <v>15.31</v>
      </c>
      <c r="K507" s="436"/>
    </row>
    <row r="508" spans="1:15" x14ac:dyDescent="0.2">
      <c r="A508" s="441" t="s">
        <v>600</v>
      </c>
      <c r="B508" s="441"/>
      <c r="C508" s="441"/>
      <c r="D508" s="441"/>
      <c r="E508" s="441"/>
      <c r="F508" s="441"/>
      <c r="G508" s="441"/>
      <c r="H508" s="441"/>
      <c r="I508" s="441"/>
      <c r="J508" s="441"/>
      <c r="K508" s="442"/>
    </row>
    <row r="509" spans="1:15" ht="47.25" x14ac:dyDescent="0.2">
      <c r="A509" s="354" t="s">
        <v>506</v>
      </c>
      <c r="B509" s="361">
        <v>9537</v>
      </c>
      <c r="C509" s="367" t="s">
        <v>601</v>
      </c>
      <c r="D509" s="354" t="s">
        <v>292</v>
      </c>
      <c r="E509" s="390"/>
      <c r="F509" s="385" t="s">
        <v>276</v>
      </c>
      <c r="G509" s="385" t="s">
        <v>277</v>
      </c>
      <c r="H509" s="346" t="s">
        <v>293</v>
      </c>
      <c r="I509" s="336" t="s">
        <v>294</v>
      </c>
      <c r="J509" s="337" t="s">
        <v>278</v>
      </c>
      <c r="K509" s="338">
        <v>1.71</v>
      </c>
    </row>
    <row r="510" spans="1:15" x14ac:dyDescent="0.2">
      <c r="A510" s="339" t="s">
        <v>279</v>
      </c>
      <c r="B510" s="340">
        <v>3</v>
      </c>
      <c r="C510" s="341" t="s">
        <v>602</v>
      </c>
      <c r="D510" s="339" t="s">
        <v>435</v>
      </c>
      <c r="E510" s="395">
        <v>4.9500000000000002E-2</v>
      </c>
      <c r="F510" s="379">
        <v>3.1261449693472771</v>
      </c>
      <c r="G510" s="381">
        <v>0</v>
      </c>
      <c r="H510" s="343">
        <v>0.15</v>
      </c>
      <c r="I510" s="343">
        <v>0</v>
      </c>
      <c r="J510" s="427"/>
      <c r="K510" s="428"/>
      <c r="N510" s="377"/>
      <c r="O510" s="377"/>
    </row>
    <row r="511" spans="1:15" x14ac:dyDescent="0.2">
      <c r="A511" s="339" t="s">
        <v>285</v>
      </c>
      <c r="B511" s="340">
        <v>88316</v>
      </c>
      <c r="C511" s="341" t="s">
        <v>302</v>
      </c>
      <c r="D511" s="339" t="s">
        <v>275</v>
      </c>
      <c r="E511" s="395">
        <v>0.14000000000000001</v>
      </c>
      <c r="F511" s="381">
        <v>0</v>
      </c>
      <c r="G511" s="379">
        <v>11.177785791561485</v>
      </c>
      <c r="H511" s="343">
        <v>0</v>
      </c>
      <c r="I511" s="343">
        <v>1.56</v>
      </c>
      <c r="J511" s="427"/>
      <c r="K511" s="428"/>
      <c r="N511" s="377"/>
      <c r="O511" s="377"/>
    </row>
    <row r="512" spans="1:15" x14ac:dyDescent="0.2">
      <c r="A512" s="429"/>
      <c r="B512" s="429"/>
      <c r="C512" s="429"/>
      <c r="D512" s="429"/>
      <c r="E512" s="429"/>
      <c r="F512" s="429"/>
      <c r="G512" s="430"/>
      <c r="H512" s="378">
        <v>0.15</v>
      </c>
      <c r="I512" s="378">
        <v>1.56</v>
      </c>
      <c r="J512" s="445">
        <v>1.71</v>
      </c>
      <c r="K512" s="436"/>
    </row>
    <row r="513" spans="1:15" x14ac:dyDescent="0.2">
      <c r="A513" s="441" t="s">
        <v>603</v>
      </c>
      <c r="B513" s="441"/>
      <c r="C513" s="441"/>
      <c r="D513" s="441"/>
      <c r="E513" s="441"/>
      <c r="F513" s="441"/>
      <c r="G513" s="441"/>
      <c r="H513" s="441"/>
      <c r="I513" s="441"/>
      <c r="J513" s="441"/>
      <c r="K513" s="442"/>
    </row>
    <row r="514" spans="1:15" ht="47.25" x14ac:dyDescent="0.2">
      <c r="A514" s="331" t="s">
        <v>604</v>
      </c>
      <c r="B514" s="332">
        <v>85180</v>
      </c>
      <c r="C514" s="333" t="s">
        <v>605</v>
      </c>
      <c r="D514" s="331" t="s">
        <v>292</v>
      </c>
      <c r="E514" s="390"/>
      <c r="F514" s="385" t="s">
        <v>276</v>
      </c>
      <c r="G514" s="385" t="s">
        <v>277</v>
      </c>
      <c r="H514" s="346" t="s">
        <v>293</v>
      </c>
      <c r="I514" s="336" t="s">
        <v>294</v>
      </c>
      <c r="J514" s="337" t="s">
        <v>278</v>
      </c>
      <c r="K514" s="338">
        <v>10.559999999999999</v>
      </c>
    </row>
    <row r="515" spans="1:15" x14ac:dyDescent="0.2">
      <c r="A515" s="339" t="s">
        <v>279</v>
      </c>
      <c r="B515" s="340">
        <v>3322</v>
      </c>
      <c r="C515" s="341" t="s">
        <v>606</v>
      </c>
      <c r="D515" s="339" t="s">
        <v>292</v>
      </c>
      <c r="E515" s="395">
        <v>1</v>
      </c>
      <c r="F515" s="379">
        <v>5.6797692030292097</v>
      </c>
      <c r="G515" s="381">
        <v>0</v>
      </c>
      <c r="H515" s="343">
        <v>5.68</v>
      </c>
      <c r="I515" s="343">
        <v>0</v>
      </c>
      <c r="J515" s="427"/>
      <c r="K515" s="428"/>
      <c r="N515" s="377"/>
      <c r="O515" s="377"/>
    </row>
    <row r="516" spans="1:15" x14ac:dyDescent="0.2">
      <c r="A516" s="339" t="s">
        <v>279</v>
      </c>
      <c r="B516" s="340">
        <v>25951</v>
      </c>
      <c r="C516" s="341" t="s">
        <v>607</v>
      </c>
      <c r="D516" s="339" t="s">
        <v>300</v>
      </c>
      <c r="E516" s="395">
        <v>0.1</v>
      </c>
      <c r="F516" s="379">
        <v>1.4994590695997114</v>
      </c>
      <c r="G516" s="381">
        <v>0</v>
      </c>
      <c r="H516" s="343">
        <v>0.15</v>
      </c>
      <c r="I516" s="343">
        <v>0</v>
      </c>
      <c r="J516" s="427"/>
      <c r="K516" s="428"/>
      <c r="N516" s="377"/>
      <c r="O516" s="377"/>
    </row>
    <row r="517" spans="1:15" x14ac:dyDescent="0.2">
      <c r="A517" s="339" t="s">
        <v>279</v>
      </c>
      <c r="B517" s="340">
        <v>25963</v>
      </c>
      <c r="C517" s="341" t="s">
        <v>608</v>
      </c>
      <c r="D517" s="339" t="s">
        <v>300</v>
      </c>
      <c r="E517" s="395">
        <v>0.15</v>
      </c>
      <c r="F517" s="379">
        <v>7.2701045798773886E-2</v>
      </c>
      <c r="G517" s="381">
        <v>0</v>
      </c>
      <c r="H517" s="343">
        <v>0.01</v>
      </c>
      <c r="I517" s="343">
        <v>0</v>
      </c>
      <c r="J517" s="427"/>
      <c r="K517" s="428"/>
      <c r="N517" s="377"/>
      <c r="O517" s="377"/>
    </row>
    <row r="518" spans="1:15" x14ac:dyDescent="0.2">
      <c r="A518" s="339" t="s">
        <v>279</v>
      </c>
      <c r="B518" s="340">
        <v>38125</v>
      </c>
      <c r="C518" s="341" t="s">
        <v>609</v>
      </c>
      <c r="D518" s="339" t="s">
        <v>300</v>
      </c>
      <c r="E518" s="395">
        <v>3</v>
      </c>
      <c r="F518" s="379">
        <v>0.69974756581319864</v>
      </c>
      <c r="G518" s="381">
        <v>0</v>
      </c>
      <c r="H518" s="343">
        <v>2.1</v>
      </c>
      <c r="I518" s="343">
        <v>0</v>
      </c>
      <c r="J518" s="427"/>
      <c r="K518" s="428"/>
      <c r="N518" s="377"/>
      <c r="O518" s="377"/>
    </row>
    <row r="519" spans="1:15" x14ac:dyDescent="0.2">
      <c r="A519" s="339" t="s">
        <v>285</v>
      </c>
      <c r="B519" s="340">
        <v>88316</v>
      </c>
      <c r="C519" s="341" t="s">
        <v>302</v>
      </c>
      <c r="D519" s="339" t="s">
        <v>275</v>
      </c>
      <c r="E519" s="395">
        <v>0.1</v>
      </c>
      <c r="F519" s="381">
        <v>0</v>
      </c>
      <c r="G519" s="379">
        <v>11.177785791561485</v>
      </c>
      <c r="H519" s="343">
        <v>0</v>
      </c>
      <c r="I519" s="343">
        <v>1.1200000000000001</v>
      </c>
      <c r="J519" s="427"/>
      <c r="K519" s="428"/>
      <c r="N519" s="377"/>
      <c r="O519" s="377"/>
    </row>
    <row r="520" spans="1:15" x14ac:dyDescent="0.2">
      <c r="A520" s="339" t="s">
        <v>285</v>
      </c>
      <c r="B520" s="340">
        <v>88441</v>
      </c>
      <c r="C520" s="341" t="s">
        <v>610</v>
      </c>
      <c r="D520" s="339" t="s">
        <v>275</v>
      </c>
      <c r="E520" s="395">
        <v>0.1</v>
      </c>
      <c r="F520" s="381">
        <v>0</v>
      </c>
      <c r="G520" s="379">
        <v>15.085467003245583</v>
      </c>
      <c r="H520" s="343">
        <v>0</v>
      </c>
      <c r="I520" s="343">
        <v>1.51</v>
      </c>
      <c r="J520" s="427"/>
      <c r="K520" s="428"/>
      <c r="N520" s="377"/>
      <c r="O520" s="377"/>
    </row>
    <row r="521" spans="1:15" x14ac:dyDescent="0.2">
      <c r="A521" s="429"/>
      <c r="B521" s="429"/>
      <c r="C521" s="429"/>
      <c r="D521" s="429"/>
      <c r="E521" s="429"/>
      <c r="F521" s="429"/>
      <c r="G521" s="430"/>
      <c r="H521" s="378">
        <v>7.93</v>
      </c>
      <c r="I521" s="378">
        <v>2.63</v>
      </c>
      <c r="J521" s="445">
        <v>10.559999999999999</v>
      </c>
      <c r="K521" s="436"/>
    </row>
    <row r="522" spans="1:15" x14ac:dyDescent="0.2">
      <c r="A522" s="441" t="s">
        <v>611</v>
      </c>
      <c r="B522" s="441"/>
      <c r="C522" s="441"/>
      <c r="D522" s="441"/>
      <c r="E522" s="441"/>
      <c r="F522" s="441"/>
      <c r="G522" s="441"/>
      <c r="H522" s="441"/>
      <c r="I522" s="441"/>
      <c r="J522" s="441"/>
      <c r="K522" s="442"/>
    </row>
    <row r="523" spans="1:15" ht="47.25" x14ac:dyDescent="0.2">
      <c r="A523" s="331" t="s">
        <v>273</v>
      </c>
      <c r="B523" s="350" t="s">
        <v>612</v>
      </c>
      <c r="C523" s="333" t="s">
        <v>613</v>
      </c>
      <c r="D523" s="331" t="s">
        <v>614</v>
      </c>
      <c r="E523" s="390"/>
      <c r="F523" s="385" t="s">
        <v>276</v>
      </c>
      <c r="G523" s="385" t="s">
        <v>277</v>
      </c>
      <c r="H523" s="346" t="s">
        <v>293</v>
      </c>
      <c r="I523" s="336" t="s">
        <v>294</v>
      </c>
      <c r="J523" s="337" t="s">
        <v>278</v>
      </c>
      <c r="K523" s="338">
        <v>2053.69</v>
      </c>
    </row>
    <row r="524" spans="1:15" x14ac:dyDescent="0.2">
      <c r="A524" s="339" t="s">
        <v>285</v>
      </c>
      <c r="B524" s="340">
        <v>90772</v>
      </c>
      <c r="C524" s="341" t="s">
        <v>615</v>
      </c>
      <c r="D524" s="339" t="s">
        <v>275</v>
      </c>
      <c r="E524" s="395">
        <v>55</v>
      </c>
      <c r="F524" s="381">
        <v>0</v>
      </c>
      <c r="G524" s="379">
        <v>15.058204111071042</v>
      </c>
      <c r="H524" s="343">
        <v>0</v>
      </c>
      <c r="I524" s="343">
        <v>828.2</v>
      </c>
      <c r="J524" s="427"/>
      <c r="K524" s="428"/>
      <c r="N524" s="377"/>
      <c r="O524" s="377"/>
    </row>
    <row r="525" spans="1:15" x14ac:dyDescent="0.2">
      <c r="A525" s="339" t="s">
        <v>285</v>
      </c>
      <c r="B525" s="340">
        <v>88255</v>
      </c>
      <c r="C525" s="341" t="s">
        <v>616</v>
      </c>
      <c r="D525" s="339" t="s">
        <v>275</v>
      </c>
      <c r="E525" s="395">
        <v>55</v>
      </c>
      <c r="F525" s="381">
        <v>0</v>
      </c>
      <c r="G525" s="379">
        <v>22.281598269022716</v>
      </c>
      <c r="H525" s="343">
        <v>0</v>
      </c>
      <c r="I525" s="343">
        <v>1225.49</v>
      </c>
      <c r="J525" s="427"/>
      <c r="K525" s="428"/>
      <c r="N525" s="377"/>
      <c r="O525" s="377"/>
    </row>
    <row r="526" spans="1:15" x14ac:dyDescent="0.2">
      <c r="A526" s="454"/>
      <c r="B526" s="455"/>
      <c r="C526" s="455"/>
      <c r="D526" s="455"/>
      <c r="E526" s="455"/>
      <c r="F526" s="455"/>
      <c r="G526" s="455"/>
      <c r="H526" s="378">
        <v>0</v>
      </c>
      <c r="I526" s="378">
        <v>2053.69</v>
      </c>
      <c r="J526" s="445">
        <v>2053.69</v>
      </c>
      <c r="K526" s="436"/>
    </row>
    <row r="527" spans="1:15" ht="47.25" x14ac:dyDescent="0.2">
      <c r="A527" s="331" t="s">
        <v>273</v>
      </c>
      <c r="B527" s="332">
        <v>90772</v>
      </c>
      <c r="C527" s="333" t="s">
        <v>615</v>
      </c>
      <c r="D527" s="331" t="s">
        <v>275</v>
      </c>
      <c r="E527" s="390"/>
      <c r="F527" s="385" t="s">
        <v>276</v>
      </c>
      <c r="G527" s="385" t="s">
        <v>277</v>
      </c>
      <c r="H527" s="346" t="s">
        <v>293</v>
      </c>
      <c r="I527" s="336" t="s">
        <v>294</v>
      </c>
      <c r="J527" s="337" t="s">
        <v>278</v>
      </c>
      <c r="K527" s="338">
        <v>15.059999999999999</v>
      </c>
    </row>
    <row r="528" spans="1:15" x14ac:dyDescent="0.2">
      <c r="A528" s="339" t="s">
        <v>279</v>
      </c>
      <c r="B528" s="340">
        <v>2350</v>
      </c>
      <c r="C528" s="341" t="s">
        <v>617</v>
      </c>
      <c r="D528" s="339" t="s">
        <v>275</v>
      </c>
      <c r="E528" s="395">
        <v>1</v>
      </c>
      <c r="F528" s="379">
        <v>13.395167688424088</v>
      </c>
      <c r="G528" s="381">
        <v>0</v>
      </c>
      <c r="H528" s="343">
        <v>13.4</v>
      </c>
      <c r="I528" s="343">
        <v>0</v>
      </c>
      <c r="J528" s="427"/>
      <c r="K528" s="428"/>
      <c r="N528" s="377"/>
      <c r="O528" s="377"/>
    </row>
    <row r="529" spans="1:15" x14ac:dyDescent="0.2">
      <c r="A529" s="339" t="s">
        <v>279</v>
      </c>
      <c r="B529" s="340">
        <v>37370</v>
      </c>
      <c r="C529" s="341" t="s">
        <v>281</v>
      </c>
      <c r="D529" s="339" t="s">
        <v>275</v>
      </c>
      <c r="E529" s="395">
        <v>1</v>
      </c>
      <c r="F529" s="379">
        <v>0.60887125856473134</v>
      </c>
      <c r="G529" s="381">
        <v>0</v>
      </c>
      <c r="H529" s="343">
        <v>0.61</v>
      </c>
      <c r="I529" s="343">
        <v>0</v>
      </c>
      <c r="J529" s="427"/>
      <c r="K529" s="428"/>
      <c r="N529" s="377"/>
      <c r="O529" s="377"/>
    </row>
    <row r="530" spans="1:15" x14ac:dyDescent="0.2">
      <c r="A530" s="339" t="s">
        <v>279</v>
      </c>
      <c r="B530" s="340">
        <v>37371</v>
      </c>
      <c r="C530" s="341" t="s">
        <v>282</v>
      </c>
      <c r="D530" s="339" t="s">
        <v>275</v>
      </c>
      <c r="E530" s="395">
        <v>1</v>
      </c>
      <c r="F530" s="379">
        <v>0.64522178146411824</v>
      </c>
      <c r="G530" s="381">
        <v>0</v>
      </c>
      <c r="H530" s="343">
        <v>0.65</v>
      </c>
      <c r="I530" s="343">
        <v>0</v>
      </c>
      <c r="J530" s="427"/>
      <c r="K530" s="428"/>
      <c r="N530" s="377"/>
      <c r="O530" s="377"/>
    </row>
    <row r="531" spans="1:15" x14ac:dyDescent="0.2">
      <c r="A531" s="339" t="s">
        <v>279</v>
      </c>
      <c r="B531" s="340">
        <v>37372</v>
      </c>
      <c r="C531" s="341" t="s">
        <v>283</v>
      </c>
      <c r="D531" s="339" t="s">
        <v>275</v>
      </c>
      <c r="E531" s="395">
        <v>1</v>
      </c>
      <c r="F531" s="379">
        <v>0.33624233681932925</v>
      </c>
      <c r="G531" s="381">
        <v>0</v>
      </c>
      <c r="H531" s="343">
        <v>0.34</v>
      </c>
      <c r="I531" s="343">
        <v>0</v>
      </c>
      <c r="J531" s="427"/>
      <c r="K531" s="428"/>
      <c r="N531" s="377"/>
      <c r="O531" s="377"/>
    </row>
    <row r="532" spans="1:15" x14ac:dyDescent="0.2">
      <c r="A532" s="339" t="s">
        <v>279</v>
      </c>
      <c r="B532" s="340">
        <v>37373</v>
      </c>
      <c r="C532" s="341" t="s">
        <v>284</v>
      </c>
      <c r="D532" s="339" t="s">
        <v>275</v>
      </c>
      <c r="E532" s="395">
        <v>1</v>
      </c>
      <c r="F532" s="379">
        <v>1.8175261449693472E-2</v>
      </c>
      <c r="G532" s="381">
        <v>0</v>
      </c>
      <c r="H532" s="343">
        <v>0.02</v>
      </c>
      <c r="I532" s="343">
        <v>0</v>
      </c>
      <c r="J532" s="427"/>
      <c r="K532" s="428"/>
      <c r="N532" s="377"/>
      <c r="O532" s="377"/>
    </row>
    <row r="533" spans="1:15" ht="31.5" x14ac:dyDescent="0.2">
      <c r="A533" s="339" t="s">
        <v>285</v>
      </c>
      <c r="B533" s="340">
        <v>95398</v>
      </c>
      <c r="C533" s="348" t="s">
        <v>618</v>
      </c>
      <c r="D533" s="339" t="s">
        <v>275</v>
      </c>
      <c r="E533" s="395">
        <v>1</v>
      </c>
      <c r="F533" s="381">
        <v>0</v>
      </c>
      <c r="G533" s="379">
        <v>0.04</v>
      </c>
      <c r="H533" s="343">
        <v>0</v>
      </c>
      <c r="I533" s="343">
        <v>0.04</v>
      </c>
      <c r="J533" s="427"/>
      <c r="K533" s="428"/>
      <c r="N533" s="377"/>
      <c r="O533" s="377"/>
    </row>
    <row r="534" spans="1:15" ht="47.25" x14ac:dyDescent="0.2">
      <c r="A534" s="331" t="s">
        <v>273</v>
      </c>
      <c r="B534" s="332">
        <v>88255</v>
      </c>
      <c r="C534" s="333" t="s">
        <v>616</v>
      </c>
      <c r="D534" s="331" t="s">
        <v>275</v>
      </c>
      <c r="E534" s="390"/>
      <c r="F534" s="385" t="s">
        <v>276</v>
      </c>
      <c r="G534" s="385" t="s">
        <v>277</v>
      </c>
      <c r="H534" s="346" t="s">
        <v>293</v>
      </c>
      <c r="I534" s="336" t="s">
        <v>294</v>
      </c>
      <c r="J534" s="337" t="s">
        <v>278</v>
      </c>
      <c r="K534" s="338">
        <v>22.279999999999994</v>
      </c>
    </row>
    <row r="535" spans="1:15" x14ac:dyDescent="0.2">
      <c r="A535" s="339" t="s">
        <v>279</v>
      </c>
      <c r="B535" s="340">
        <v>532</v>
      </c>
      <c r="C535" s="341" t="s">
        <v>619</v>
      </c>
      <c r="D535" s="339" t="s">
        <v>275</v>
      </c>
      <c r="E535" s="395">
        <v>1</v>
      </c>
      <c r="F535" s="379">
        <v>19.41</v>
      </c>
      <c r="G535" s="381">
        <v>0</v>
      </c>
      <c r="H535" s="343">
        <v>19.41</v>
      </c>
      <c r="I535" s="343">
        <v>0</v>
      </c>
      <c r="J535" s="427"/>
      <c r="K535" s="428"/>
      <c r="N535" s="377"/>
      <c r="O535" s="377"/>
    </row>
    <row r="536" spans="1:15" x14ac:dyDescent="0.2">
      <c r="A536" s="339" t="s">
        <v>279</v>
      </c>
      <c r="B536" s="340">
        <v>37370</v>
      </c>
      <c r="C536" s="341" t="s">
        <v>281</v>
      </c>
      <c r="D536" s="339" t="s">
        <v>275</v>
      </c>
      <c r="E536" s="395">
        <v>1</v>
      </c>
      <c r="F536" s="379">
        <v>0.60887125856473134</v>
      </c>
      <c r="G536" s="381">
        <v>0</v>
      </c>
      <c r="H536" s="343">
        <v>0.61</v>
      </c>
      <c r="I536" s="343">
        <v>0</v>
      </c>
      <c r="J536" s="427"/>
      <c r="K536" s="428"/>
      <c r="N536" s="377"/>
      <c r="O536" s="377"/>
    </row>
    <row r="537" spans="1:15" x14ac:dyDescent="0.2">
      <c r="A537" s="339" t="s">
        <v>279</v>
      </c>
      <c r="B537" s="340">
        <v>37371</v>
      </c>
      <c r="C537" s="341" t="s">
        <v>282</v>
      </c>
      <c r="D537" s="339" t="s">
        <v>275</v>
      </c>
      <c r="E537" s="395">
        <v>1</v>
      </c>
      <c r="F537" s="379">
        <v>0.64522178146411824</v>
      </c>
      <c r="G537" s="381">
        <v>0</v>
      </c>
      <c r="H537" s="343">
        <v>0.65</v>
      </c>
      <c r="I537" s="343">
        <v>0</v>
      </c>
      <c r="J537" s="427"/>
      <c r="K537" s="428"/>
      <c r="N537" s="377"/>
      <c r="O537" s="377"/>
    </row>
    <row r="538" spans="1:15" x14ac:dyDescent="0.2">
      <c r="A538" s="339" t="s">
        <v>279</v>
      </c>
      <c r="B538" s="340">
        <v>37372</v>
      </c>
      <c r="C538" s="341" t="s">
        <v>283</v>
      </c>
      <c r="D538" s="339" t="s">
        <v>275</v>
      </c>
      <c r="E538" s="395">
        <v>1</v>
      </c>
      <c r="F538" s="379">
        <v>0.33624233681932925</v>
      </c>
      <c r="G538" s="381">
        <v>0</v>
      </c>
      <c r="H538" s="343">
        <v>0.34</v>
      </c>
      <c r="I538" s="343">
        <v>0</v>
      </c>
      <c r="J538" s="427"/>
      <c r="K538" s="428"/>
      <c r="N538" s="377"/>
      <c r="O538" s="377"/>
    </row>
    <row r="539" spans="1:15" x14ac:dyDescent="0.2">
      <c r="A539" s="339" t="s">
        <v>279</v>
      </c>
      <c r="B539" s="340">
        <v>37373</v>
      </c>
      <c r="C539" s="341" t="s">
        <v>284</v>
      </c>
      <c r="D539" s="339" t="s">
        <v>275</v>
      </c>
      <c r="E539" s="395">
        <v>1</v>
      </c>
      <c r="F539" s="379">
        <v>1.8175261449693472E-2</v>
      </c>
      <c r="G539" s="381">
        <v>0</v>
      </c>
      <c r="H539" s="343">
        <v>0.02</v>
      </c>
      <c r="I539" s="343">
        <v>0</v>
      </c>
      <c r="J539" s="427"/>
      <c r="K539" s="428"/>
      <c r="N539" s="377"/>
      <c r="O539" s="377"/>
    </row>
    <row r="540" spans="1:15" x14ac:dyDescent="0.2">
      <c r="A540" s="339" t="s">
        <v>285</v>
      </c>
      <c r="B540" s="340">
        <v>88236</v>
      </c>
      <c r="C540" s="341" t="s">
        <v>620</v>
      </c>
      <c r="D540" s="339" t="s">
        <v>275</v>
      </c>
      <c r="E540" s="395">
        <v>1</v>
      </c>
      <c r="F540" s="381">
        <v>0</v>
      </c>
      <c r="G540" s="379">
        <v>0.38168049044356289</v>
      </c>
      <c r="H540" s="343">
        <v>0</v>
      </c>
      <c r="I540" s="343">
        <v>0.38</v>
      </c>
      <c r="J540" s="427"/>
      <c r="K540" s="428"/>
      <c r="N540" s="377"/>
      <c r="O540" s="377"/>
    </row>
    <row r="541" spans="1:15" x14ac:dyDescent="0.2">
      <c r="A541" s="339" t="s">
        <v>285</v>
      </c>
      <c r="B541" s="340">
        <v>88237</v>
      </c>
      <c r="C541" s="341" t="s">
        <v>286</v>
      </c>
      <c r="D541" s="339" t="s">
        <v>275</v>
      </c>
      <c r="E541" s="395">
        <v>1</v>
      </c>
      <c r="F541" s="381">
        <v>0</v>
      </c>
      <c r="G541" s="379">
        <v>0.73609808871258564</v>
      </c>
      <c r="H541" s="343">
        <v>0</v>
      </c>
      <c r="I541" s="343">
        <v>0.74</v>
      </c>
      <c r="J541" s="427"/>
      <c r="K541" s="428"/>
      <c r="N541" s="377"/>
      <c r="O541" s="377"/>
    </row>
    <row r="542" spans="1:15" ht="31.5" x14ac:dyDescent="0.2">
      <c r="A542" s="339" t="s">
        <v>285</v>
      </c>
      <c r="B542" s="340">
        <v>95323</v>
      </c>
      <c r="C542" s="348" t="s">
        <v>621</v>
      </c>
      <c r="D542" s="339" t="s">
        <v>275</v>
      </c>
      <c r="E542" s="391">
        <v>1</v>
      </c>
      <c r="F542" s="381">
        <v>0</v>
      </c>
      <c r="G542" s="379">
        <v>0.12722683014785433</v>
      </c>
      <c r="H542" s="343">
        <v>0</v>
      </c>
      <c r="I542" s="343">
        <v>0.13</v>
      </c>
      <c r="J542" s="427"/>
      <c r="K542" s="428"/>
      <c r="N542" s="377"/>
      <c r="O542" s="377"/>
    </row>
    <row r="543" spans="1:15" ht="47.25" x14ac:dyDescent="0.2">
      <c r="A543" s="372" t="s">
        <v>622</v>
      </c>
      <c r="B543" s="332">
        <v>90777</v>
      </c>
      <c r="C543" s="333" t="s">
        <v>623</v>
      </c>
      <c r="D543" s="331" t="s">
        <v>275</v>
      </c>
      <c r="E543" s="390"/>
      <c r="F543" s="385" t="s">
        <v>276</v>
      </c>
      <c r="G543" s="385" t="s">
        <v>277</v>
      </c>
      <c r="H543" s="346" t="s">
        <v>293</v>
      </c>
      <c r="I543" s="336" t="s">
        <v>294</v>
      </c>
      <c r="J543" s="337" t="s">
        <v>278</v>
      </c>
      <c r="K543" s="338">
        <v>64.37</v>
      </c>
    </row>
    <row r="544" spans="1:15" x14ac:dyDescent="0.2">
      <c r="A544" s="339" t="s">
        <v>279</v>
      </c>
      <c r="B544" s="340">
        <v>2706</v>
      </c>
      <c r="C544" s="341" t="s">
        <v>624</v>
      </c>
      <c r="D544" s="339" t="s">
        <v>275</v>
      </c>
      <c r="E544" s="391">
        <v>1</v>
      </c>
      <c r="F544" s="379">
        <v>63.22</v>
      </c>
      <c r="G544" s="381">
        <v>0</v>
      </c>
      <c r="H544" s="343">
        <v>63.22</v>
      </c>
      <c r="I544" s="343">
        <v>0</v>
      </c>
      <c r="J544" s="427"/>
      <c r="K544" s="428"/>
      <c r="N544" s="377"/>
      <c r="O544" s="377"/>
    </row>
    <row r="545" spans="1:15" x14ac:dyDescent="0.2">
      <c r="A545" s="339" t="s">
        <v>279</v>
      </c>
      <c r="B545" s="340">
        <v>37372</v>
      </c>
      <c r="C545" s="341" t="s">
        <v>283</v>
      </c>
      <c r="D545" s="339" t="s">
        <v>275</v>
      </c>
      <c r="E545" s="391">
        <v>1</v>
      </c>
      <c r="F545" s="379">
        <v>0.33624233681932925</v>
      </c>
      <c r="G545" s="381">
        <v>0</v>
      </c>
      <c r="H545" s="343">
        <v>0.34</v>
      </c>
      <c r="I545" s="343">
        <v>0</v>
      </c>
      <c r="J545" s="427"/>
      <c r="K545" s="428"/>
      <c r="N545" s="377"/>
      <c r="O545" s="377"/>
    </row>
    <row r="546" spans="1:15" x14ac:dyDescent="0.2">
      <c r="A546" s="339" t="s">
        <v>279</v>
      </c>
      <c r="B546" s="340">
        <v>37373</v>
      </c>
      <c r="C546" s="341" t="s">
        <v>284</v>
      </c>
      <c r="D546" s="339" t="s">
        <v>275</v>
      </c>
      <c r="E546" s="391">
        <v>1</v>
      </c>
      <c r="F546" s="379">
        <v>1.8175261449693472E-2</v>
      </c>
      <c r="G546" s="381">
        <v>0</v>
      </c>
      <c r="H546" s="343">
        <v>0.02</v>
      </c>
      <c r="I546" s="343">
        <v>0</v>
      </c>
      <c r="J546" s="427"/>
      <c r="K546" s="428"/>
      <c r="N546" s="377"/>
      <c r="O546" s="377"/>
    </row>
    <row r="547" spans="1:15" x14ac:dyDescent="0.2">
      <c r="A547" s="339" t="s">
        <v>285</v>
      </c>
      <c r="B547" s="340">
        <v>88237</v>
      </c>
      <c r="C547" s="341" t="s">
        <v>286</v>
      </c>
      <c r="D547" s="339" t="s">
        <v>275</v>
      </c>
      <c r="E547" s="391">
        <v>0.05</v>
      </c>
      <c r="F547" s="381">
        <v>0</v>
      </c>
      <c r="G547" s="379">
        <v>0.73609808871258564</v>
      </c>
      <c r="H547" s="343">
        <v>0</v>
      </c>
      <c r="I547" s="343">
        <v>0.04</v>
      </c>
      <c r="J547" s="427"/>
      <c r="K547" s="428"/>
      <c r="N547" s="377"/>
      <c r="O547" s="377"/>
    </row>
    <row r="548" spans="1:15" ht="31.5" x14ac:dyDescent="0.2">
      <c r="A548" s="339" t="s">
        <v>285</v>
      </c>
      <c r="B548" s="340">
        <v>95402</v>
      </c>
      <c r="C548" s="348" t="s">
        <v>625</v>
      </c>
      <c r="D548" s="339" t="s">
        <v>275</v>
      </c>
      <c r="E548" s="391">
        <v>1</v>
      </c>
      <c r="F548" s="381">
        <v>0</v>
      </c>
      <c r="G548" s="379">
        <v>0.74518571943743228</v>
      </c>
      <c r="H548" s="343">
        <v>0</v>
      </c>
      <c r="I548" s="343">
        <v>0.75</v>
      </c>
      <c r="J548" s="427"/>
      <c r="K548" s="428"/>
      <c r="N548" s="377"/>
      <c r="O548" s="377"/>
    </row>
    <row r="549" spans="1:15" ht="47.25" x14ac:dyDescent="0.2">
      <c r="A549" s="331" t="s">
        <v>273</v>
      </c>
      <c r="B549" s="332">
        <v>93572</v>
      </c>
      <c r="C549" s="333" t="s">
        <v>626</v>
      </c>
      <c r="D549" s="331" t="s">
        <v>627</v>
      </c>
      <c r="E549" s="390"/>
      <c r="F549" s="385" t="s">
        <v>276</v>
      </c>
      <c r="G549" s="385" t="s">
        <v>277</v>
      </c>
      <c r="H549" s="346" t="s">
        <v>293</v>
      </c>
      <c r="I549" s="336" t="s">
        <v>294</v>
      </c>
      <c r="J549" s="337" t="s">
        <v>278</v>
      </c>
      <c r="K549" s="370">
        <v>5195.579999999999</v>
      </c>
    </row>
    <row r="550" spans="1:15" x14ac:dyDescent="0.2">
      <c r="A550" s="339" t="s">
        <v>279</v>
      </c>
      <c r="B550" s="340">
        <v>40818</v>
      </c>
      <c r="C550" s="341" t="s">
        <v>628</v>
      </c>
      <c r="D550" s="339" t="s">
        <v>627</v>
      </c>
      <c r="E550" s="391">
        <v>1</v>
      </c>
      <c r="F550" s="379">
        <v>4822.9436881351758</v>
      </c>
      <c r="G550" s="381">
        <v>0</v>
      </c>
      <c r="H550" s="343">
        <v>4822.9399999999996</v>
      </c>
      <c r="I550" s="343">
        <v>0</v>
      </c>
      <c r="J550" s="427"/>
      <c r="K550" s="428"/>
      <c r="N550" s="377"/>
      <c r="O550" s="377"/>
    </row>
    <row r="551" spans="1:15" x14ac:dyDescent="0.2">
      <c r="A551" s="339" t="s">
        <v>279</v>
      </c>
      <c r="B551" s="340">
        <v>40861</v>
      </c>
      <c r="C551" s="341" t="s">
        <v>629</v>
      </c>
      <c r="D551" s="339" t="s">
        <v>627</v>
      </c>
      <c r="E551" s="391">
        <v>1</v>
      </c>
      <c r="F551" s="379">
        <v>121.43800937612693</v>
      </c>
      <c r="G551" s="381">
        <v>0</v>
      </c>
      <c r="H551" s="343">
        <v>121.44</v>
      </c>
      <c r="I551" s="343">
        <v>0</v>
      </c>
      <c r="J551" s="427"/>
      <c r="K551" s="428"/>
      <c r="N551" s="377"/>
      <c r="O551" s="377"/>
    </row>
    <row r="552" spans="1:15" x14ac:dyDescent="0.2">
      <c r="A552" s="339" t="s">
        <v>279</v>
      </c>
      <c r="B552" s="340">
        <v>40862</v>
      </c>
      <c r="C552" s="341" t="s">
        <v>630</v>
      </c>
      <c r="D552" s="339" t="s">
        <v>627</v>
      </c>
      <c r="E552" s="391">
        <v>1</v>
      </c>
      <c r="F552" s="379">
        <v>114.77677605481428</v>
      </c>
      <c r="G552" s="381">
        <v>0</v>
      </c>
      <c r="H552" s="343">
        <v>114.78</v>
      </c>
      <c r="I552" s="343">
        <v>0</v>
      </c>
      <c r="J552" s="427"/>
      <c r="K552" s="428"/>
      <c r="N552" s="377"/>
      <c r="O552" s="377"/>
    </row>
    <row r="553" spans="1:15" x14ac:dyDescent="0.2">
      <c r="A553" s="339" t="s">
        <v>279</v>
      </c>
      <c r="B553" s="340">
        <v>40863</v>
      </c>
      <c r="C553" s="341" t="s">
        <v>631</v>
      </c>
      <c r="D553" s="339" t="s">
        <v>627</v>
      </c>
      <c r="E553" s="391">
        <v>1</v>
      </c>
      <c r="F553" s="379">
        <v>62.922755138838795</v>
      </c>
      <c r="G553" s="381">
        <v>0</v>
      </c>
      <c r="H553" s="343">
        <v>62.92</v>
      </c>
      <c r="I553" s="343">
        <v>0</v>
      </c>
      <c r="J553" s="427"/>
      <c r="K553" s="428"/>
      <c r="N553" s="377"/>
      <c r="O553" s="377"/>
    </row>
    <row r="554" spans="1:15" x14ac:dyDescent="0.2">
      <c r="A554" s="339" t="s">
        <v>279</v>
      </c>
      <c r="B554" s="340">
        <v>40864</v>
      </c>
      <c r="C554" s="341" t="s">
        <v>632</v>
      </c>
      <c r="D554" s="339" t="s">
        <v>627</v>
      </c>
      <c r="E554" s="391">
        <v>1</v>
      </c>
      <c r="F554" s="379">
        <v>3.5805265055896141</v>
      </c>
      <c r="G554" s="381">
        <v>0</v>
      </c>
      <c r="H554" s="343">
        <v>3.58</v>
      </c>
      <c r="I554" s="343">
        <v>0</v>
      </c>
      <c r="J554" s="427"/>
      <c r="K554" s="428"/>
      <c r="N554" s="377"/>
      <c r="O554" s="377"/>
    </row>
    <row r="555" spans="1:15" x14ac:dyDescent="0.2">
      <c r="A555" s="339" t="s">
        <v>285</v>
      </c>
      <c r="B555" s="340">
        <v>93557</v>
      </c>
      <c r="C555" s="341" t="s">
        <v>633</v>
      </c>
      <c r="D555" s="339" t="s">
        <v>627</v>
      </c>
      <c r="E555" s="391">
        <v>0.05</v>
      </c>
      <c r="F555" s="381">
        <v>0</v>
      </c>
      <c r="G555" s="379">
        <v>144.46606563288856</v>
      </c>
      <c r="H555" s="343">
        <v>0</v>
      </c>
      <c r="I555" s="343">
        <v>7.22</v>
      </c>
      <c r="J555" s="427"/>
      <c r="K555" s="428"/>
      <c r="N555" s="377"/>
      <c r="O555" s="377"/>
    </row>
    <row r="556" spans="1:15" ht="47.25" x14ac:dyDescent="0.2">
      <c r="A556" s="339" t="s">
        <v>285</v>
      </c>
      <c r="B556" s="340">
        <v>95422</v>
      </c>
      <c r="C556" s="348" t="s">
        <v>634</v>
      </c>
      <c r="D556" s="339" t="s">
        <v>627</v>
      </c>
      <c r="E556" s="391">
        <v>1</v>
      </c>
      <c r="F556" s="381">
        <v>0</v>
      </c>
      <c r="G556" s="379">
        <v>62.695564370717626</v>
      </c>
      <c r="H556" s="343">
        <v>0</v>
      </c>
      <c r="I556" s="343">
        <v>62.7</v>
      </c>
      <c r="J556" s="427"/>
      <c r="K556" s="428"/>
      <c r="N556" s="377"/>
      <c r="O556" s="377"/>
    </row>
    <row r="557" spans="1:15" x14ac:dyDescent="0.2">
      <c r="A557" s="437" t="s">
        <v>635</v>
      </c>
      <c r="B557" s="437"/>
      <c r="C557" s="437"/>
      <c r="D557" s="437"/>
      <c r="E557" s="437"/>
      <c r="F557" s="437"/>
      <c r="G557" s="437"/>
      <c r="H557" s="437"/>
      <c r="I557" s="437"/>
      <c r="J557" s="437"/>
      <c r="K557" s="438"/>
    </row>
    <row r="558" spans="1:15" ht="47.25" x14ac:dyDescent="0.2">
      <c r="A558" s="372" t="s">
        <v>636</v>
      </c>
      <c r="B558" s="332">
        <v>94265</v>
      </c>
      <c r="C558" s="350" t="s">
        <v>637</v>
      </c>
      <c r="D558" s="331" t="s">
        <v>296</v>
      </c>
      <c r="E558" s="390"/>
      <c r="F558" s="385" t="s">
        <v>276</v>
      </c>
      <c r="G558" s="385" t="s">
        <v>277</v>
      </c>
      <c r="H558" s="346" t="s">
        <v>293</v>
      </c>
      <c r="I558" s="336" t="s">
        <v>294</v>
      </c>
      <c r="J558" s="337" t="s">
        <v>278</v>
      </c>
      <c r="K558" s="338">
        <v>21.96</v>
      </c>
    </row>
    <row r="559" spans="1:15" x14ac:dyDescent="0.2">
      <c r="A559" s="339" t="s">
        <v>279</v>
      </c>
      <c r="B559" s="340">
        <v>370</v>
      </c>
      <c r="C559" s="341" t="s">
        <v>493</v>
      </c>
      <c r="D559" s="339" t="s">
        <v>304</v>
      </c>
      <c r="E559" s="391">
        <v>7.0000000000000001E-3</v>
      </c>
      <c r="F559" s="379">
        <v>56.043418680129818</v>
      </c>
      <c r="G559" s="381">
        <v>0</v>
      </c>
      <c r="H559" s="343">
        <v>0.39</v>
      </c>
      <c r="I559" s="343">
        <v>0</v>
      </c>
      <c r="J559" s="427"/>
      <c r="K559" s="428"/>
      <c r="N559" s="377"/>
      <c r="O559" s="377"/>
    </row>
    <row r="560" spans="1:15" ht="47.25" x14ac:dyDescent="0.2">
      <c r="A560" s="339" t="s">
        <v>279</v>
      </c>
      <c r="B560" s="340">
        <v>34492</v>
      </c>
      <c r="C560" s="348" t="s">
        <v>638</v>
      </c>
      <c r="D560" s="339" t="s">
        <v>304</v>
      </c>
      <c r="E560" s="391">
        <v>0.05</v>
      </c>
      <c r="F560" s="379">
        <v>208.5793003966823</v>
      </c>
      <c r="G560" s="381">
        <v>0</v>
      </c>
      <c r="H560" s="343">
        <v>10.43</v>
      </c>
      <c r="I560" s="343">
        <v>0</v>
      </c>
      <c r="J560" s="427"/>
      <c r="K560" s="428"/>
      <c r="N560" s="377"/>
      <c r="O560" s="377"/>
    </row>
    <row r="561" spans="1:15" x14ac:dyDescent="0.2">
      <c r="A561" s="339" t="s">
        <v>285</v>
      </c>
      <c r="B561" s="340">
        <v>88243</v>
      </c>
      <c r="C561" s="341" t="s">
        <v>639</v>
      </c>
      <c r="D561" s="339" t="s">
        <v>275</v>
      </c>
      <c r="E561" s="391">
        <v>9.9000000000000005E-2</v>
      </c>
      <c r="F561" s="381">
        <v>0</v>
      </c>
      <c r="G561" s="379">
        <v>13.613270825820411</v>
      </c>
      <c r="H561" s="343">
        <v>0</v>
      </c>
      <c r="I561" s="343">
        <v>1.35</v>
      </c>
      <c r="J561" s="427"/>
      <c r="K561" s="428"/>
      <c r="N561" s="377"/>
      <c r="O561" s="377"/>
    </row>
    <row r="562" spans="1:15" x14ac:dyDescent="0.2">
      <c r="A562" s="339" t="s">
        <v>285</v>
      </c>
      <c r="B562" s="340">
        <v>88309</v>
      </c>
      <c r="C562" s="341" t="s">
        <v>454</v>
      </c>
      <c r="D562" s="339" t="s">
        <v>275</v>
      </c>
      <c r="E562" s="391">
        <v>0.23400000000000001</v>
      </c>
      <c r="F562" s="381">
        <v>0</v>
      </c>
      <c r="G562" s="379">
        <v>15.657987738910926</v>
      </c>
      <c r="H562" s="343">
        <v>0</v>
      </c>
      <c r="I562" s="343">
        <v>3.66</v>
      </c>
      <c r="J562" s="427"/>
      <c r="K562" s="428"/>
      <c r="N562" s="377"/>
      <c r="O562" s="377"/>
    </row>
    <row r="563" spans="1:15" x14ac:dyDescent="0.2">
      <c r="A563" s="339" t="s">
        <v>285</v>
      </c>
      <c r="B563" s="340">
        <v>88316</v>
      </c>
      <c r="C563" s="341" t="s">
        <v>302</v>
      </c>
      <c r="D563" s="339" t="s">
        <v>275</v>
      </c>
      <c r="E563" s="391">
        <v>0.46700000000000003</v>
      </c>
      <c r="F563" s="381">
        <v>0</v>
      </c>
      <c r="G563" s="379">
        <v>11.177785791561485</v>
      </c>
      <c r="H563" s="343">
        <v>0</v>
      </c>
      <c r="I563" s="343">
        <v>5.22</v>
      </c>
      <c r="J563" s="427"/>
      <c r="K563" s="428"/>
      <c r="N563" s="377"/>
      <c r="O563" s="377"/>
    </row>
    <row r="564" spans="1:15" x14ac:dyDescent="0.2">
      <c r="A564" s="339" t="s">
        <v>285</v>
      </c>
      <c r="B564" s="340">
        <v>88631</v>
      </c>
      <c r="C564" s="341" t="s">
        <v>476</v>
      </c>
      <c r="D564" s="339" t="s">
        <v>304</v>
      </c>
      <c r="E564" s="391">
        <v>2E-3</v>
      </c>
      <c r="F564" s="379">
        <v>181.85257843490805</v>
      </c>
      <c r="G564" s="379">
        <v>96.010818608005764</v>
      </c>
      <c r="H564" s="343">
        <v>0.36</v>
      </c>
      <c r="I564" s="343">
        <v>0.19</v>
      </c>
      <c r="J564" s="427"/>
      <c r="K564" s="428"/>
      <c r="N564" s="377"/>
      <c r="O564" s="377"/>
    </row>
    <row r="565" spans="1:15" ht="47.25" x14ac:dyDescent="0.2">
      <c r="A565" s="339" t="s">
        <v>285</v>
      </c>
      <c r="B565" s="340">
        <v>92960</v>
      </c>
      <c r="C565" s="348" t="s">
        <v>640</v>
      </c>
      <c r="D565" s="339" t="s">
        <v>391</v>
      </c>
      <c r="E565" s="391">
        <v>1.7000000000000001E-2</v>
      </c>
      <c r="F565" s="381">
        <v>0</v>
      </c>
      <c r="G565" s="379">
        <v>10.323548503425892</v>
      </c>
      <c r="H565" s="343">
        <v>0</v>
      </c>
      <c r="I565" s="343">
        <v>0.18</v>
      </c>
      <c r="J565" s="427"/>
      <c r="K565" s="428"/>
      <c r="N565" s="377"/>
      <c r="O565" s="377"/>
    </row>
    <row r="566" spans="1:15" ht="47.25" x14ac:dyDescent="0.2">
      <c r="A566" s="339" t="s">
        <v>285</v>
      </c>
      <c r="B566" s="340">
        <v>92961</v>
      </c>
      <c r="C566" s="348" t="s">
        <v>641</v>
      </c>
      <c r="D566" s="339" t="s">
        <v>401</v>
      </c>
      <c r="E566" s="391">
        <v>7.470000000000003E-2</v>
      </c>
      <c r="F566" s="381">
        <v>0</v>
      </c>
      <c r="G566" s="379">
        <v>2.3809592499098451</v>
      </c>
      <c r="H566" s="343">
        <v>0</v>
      </c>
      <c r="I566" s="343">
        <v>0.18</v>
      </c>
      <c r="J566" s="427"/>
      <c r="K566" s="428"/>
      <c r="N566" s="377"/>
      <c r="O566" s="377"/>
    </row>
    <row r="567" spans="1:15" x14ac:dyDescent="0.2">
      <c r="A567" s="433"/>
      <c r="B567" s="433"/>
      <c r="C567" s="433"/>
      <c r="D567" s="433"/>
      <c r="E567" s="433"/>
      <c r="F567" s="433"/>
      <c r="G567" s="434"/>
      <c r="H567" s="378">
        <v>11.18</v>
      </c>
      <c r="I567" s="378">
        <v>10.78</v>
      </c>
      <c r="J567" s="445">
        <v>21.96</v>
      </c>
      <c r="K567" s="436"/>
    </row>
    <row r="568" spans="1:15" ht="63" x14ac:dyDescent="0.2">
      <c r="A568" s="363" t="s">
        <v>642</v>
      </c>
      <c r="B568" s="361">
        <v>94267</v>
      </c>
      <c r="C568" s="362" t="s">
        <v>643</v>
      </c>
      <c r="D568" s="354" t="s">
        <v>296</v>
      </c>
      <c r="E568" s="390"/>
      <c r="F568" s="385" t="s">
        <v>276</v>
      </c>
      <c r="G568" s="385" t="s">
        <v>277</v>
      </c>
      <c r="H568" s="346" t="s">
        <v>293</v>
      </c>
      <c r="I568" s="336" t="s">
        <v>294</v>
      </c>
      <c r="J568" s="337" t="s">
        <v>278</v>
      </c>
      <c r="K568" s="338">
        <v>25.93</v>
      </c>
    </row>
    <row r="569" spans="1:15" x14ac:dyDescent="0.2">
      <c r="A569" s="339" t="s">
        <v>279</v>
      </c>
      <c r="B569" s="340">
        <v>370</v>
      </c>
      <c r="C569" s="341" t="s">
        <v>493</v>
      </c>
      <c r="D569" s="339" t="s">
        <v>304</v>
      </c>
      <c r="E569" s="391">
        <v>1.4999999999999999E-2</v>
      </c>
      <c r="F569" s="379">
        <v>56.043418680129818</v>
      </c>
      <c r="G569" s="381">
        <v>0</v>
      </c>
      <c r="H569" s="343">
        <v>0.84</v>
      </c>
      <c r="I569" s="343">
        <v>0</v>
      </c>
      <c r="J569" s="427"/>
      <c r="K569" s="428"/>
      <c r="N569" s="377"/>
      <c r="O569" s="377"/>
    </row>
    <row r="570" spans="1:15" ht="47.25" x14ac:dyDescent="0.2">
      <c r="A570" s="339" t="s">
        <v>279</v>
      </c>
      <c r="B570" s="340">
        <v>34492</v>
      </c>
      <c r="C570" s="348" t="s">
        <v>638</v>
      </c>
      <c r="D570" s="339" t="s">
        <v>304</v>
      </c>
      <c r="E570" s="391">
        <v>6.3E-2</v>
      </c>
      <c r="F570" s="379">
        <v>208.5793003966823</v>
      </c>
      <c r="G570" s="381">
        <v>0</v>
      </c>
      <c r="H570" s="343">
        <v>13.13</v>
      </c>
      <c r="I570" s="343">
        <v>0</v>
      </c>
      <c r="J570" s="427"/>
      <c r="K570" s="428"/>
      <c r="N570" s="377"/>
      <c r="O570" s="377"/>
    </row>
    <row r="571" spans="1:15" x14ac:dyDescent="0.2">
      <c r="A571" s="339" t="s">
        <v>285</v>
      </c>
      <c r="B571" s="340">
        <v>88243</v>
      </c>
      <c r="C571" s="341" t="s">
        <v>639</v>
      </c>
      <c r="D571" s="339" t="s">
        <v>275</v>
      </c>
      <c r="E571" s="391">
        <v>0.10736500000000002</v>
      </c>
      <c r="F571" s="381">
        <v>0</v>
      </c>
      <c r="G571" s="379">
        <v>13.613270825820411</v>
      </c>
      <c r="H571" s="343">
        <v>0</v>
      </c>
      <c r="I571" s="343">
        <v>1.46</v>
      </c>
      <c r="J571" s="427"/>
      <c r="K571" s="428"/>
      <c r="N571" s="377"/>
      <c r="O571" s="377"/>
    </row>
    <row r="572" spans="1:15" x14ac:dyDescent="0.2">
      <c r="A572" s="339" t="s">
        <v>285</v>
      </c>
      <c r="B572" s="340">
        <v>88309</v>
      </c>
      <c r="C572" s="341" t="s">
        <v>454</v>
      </c>
      <c r="D572" s="339" t="s">
        <v>275</v>
      </c>
      <c r="E572" s="391">
        <v>0.24399999999999999</v>
      </c>
      <c r="F572" s="381">
        <v>0</v>
      </c>
      <c r="G572" s="379">
        <v>15.657987738910926</v>
      </c>
      <c r="H572" s="343">
        <v>0</v>
      </c>
      <c r="I572" s="343">
        <v>3.82</v>
      </c>
      <c r="J572" s="427"/>
      <c r="K572" s="428"/>
      <c r="N572" s="377"/>
      <c r="O572" s="377"/>
    </row>
    <row r="573" spans="1:15" x14ac:dyDescent="0.2">
      <c r="A573" s="339" t="s">
        <v>285</v>
      </c>
      <c r="B573" s="340">
        <v>88316</v>
      </c>
      <c r="C573" s="341" t="s">
        <v>302</v>
      </c>
      <c r="D573" s="339" t="s">
        <v>275</v>
      </c>
      <c r="E573" s="391">
        <v>0.48699999999999999</v>
      </c>
      <c r="F573" s="381">
        <v>0</v>
      </c>
      <c r="G573" s="379">
        <v>11.177785791561485</v>
      </c>
      <c r="H573" s="343">
        <v>0</v>
      </c>
      <c r="I573" s="343">
        <v>5.44</v>
      </c>
      <c r="J573" s="427"/>
      <c r="K573" s="428"/>
      <c r="N573" s="377"/>
      <c r="O573" s="377"/>
    </row>
    <row r="574" spans="1:15" x14ac:dyDescent="0.2">
      <c r="A574" s="339" t="s">
        <v>285</v>
      </c>
      <c r="B574" s="340">
        <v>88631</v>
      </c>
      <c r="C574" s="341" t="s">
        <v>476</v>
      </c>
      <c r="D574" s="339" t="s">
        <v>304</v>
      </c>
      <c r="E574" s="391">
        <v>3.0000000000000001E-3</v>
      </c>
      <c r="F574" s="381">
        <v>0</v>
      </c>
      <c r="G574" s="379">
        <v>277.86339704291379</v>
      </c>
      <c r="H574" s="343">
        <v>0</v>
      </c>
      <c r="I574" s="343">
        <v>0.83</v>
      </c>
      <c r="J574" s="427"/>
      <c r="K574" s="428"/>
      <c r="N574" s="377"/>
      <c r="O574" s="377"/>
    </row>
    <row r="575" spans="1:15" ht="47.25" x14ac:dyDescent="0.2">
      <c r="A575" s="339" t="s">
        <v>285</v>
      </c>
      <c r="B575" s="340">
        <v>92960</v>
      </c>
      <c r="C575" s="348" t="s">
        <v>640</v>
      </c>
      <c r="D575" s="339" t="s">
        <v>391</v>
      </c>
      <c r="E575" s="391">
        <v>1.7999999999999999E-2</v>
      </c>
      <c r="F575" s="381">
        <v>0</v>
      </c>
      <c r="G575" s="379">
        <v>10.323548503425892</v>
      </c>
      <c r="H575" s="343">
        <v>0</v>
      </c>
      <c r="I575" s="343">
        <v>0.19</v>
      </c>
      <c r="J575" s="427"/>
      <c r="K575" s="428"/>
      <c r="N575" s="377"/>
      <c r="O575" s="377"/>
    </row>
    <row r="576" spans="1:15" ht="47.25" x14ac:dyDescent="0.2">
      <c r="A576" s="339" t="s">
        <v>285</v>
      </c>
      <c r="B576" s="340">
        <v>92961</v>
      </c>
      <c r="C576" s="348" t="s">
        <v>641</v>
      </c>
      <c r="D576" s="339" t="s">
        <v>401</v>
      </c>
      <c r="E576" s="391">
        <v>9.0999999999999998E-2</v>
      </c>
      <c r="F576" s="381">
        <v>0</v>
      </c>
      <c r="G576" s="379">
        <v>2.3809592499098451</v>
      </c>
      <c r="H576" s="343">
        <v>0</v>
      </c>
      <c r="I576" s="343">
        <v>0.22</v>
      </c>
      <c r="J576" s="427"/>
      <c r="K576" s="428"/>
      <c r="N576" s="377"/>
      <c r="O576" s="377"/>
    </row>
    <row r="577" spans="1:15" x14ac:dyDescent="0.2">
      <c r="A577" s="433"/>
      <c r="B577" s="433"/>
      <c r="C577" s="433"/>
      <c r="D577" s="433"/>
      <c r="E577" s="433"/>
      <c r="F577" s="433"/>
      <c r="G577" s="434"/>
      <c r="H577" s="378">
        <v>13.97</v>
      </c>
      <c r="I577" s="378">
        <v>11.959999999999999</v>
      </c>
      <c r="J577" s="445">
        <v>25.93</v>
      </c>
      <c r="K577" s="436"/>
    </row>
    <row r="578" spans="1:15" ht="47.25" x14ac:dyDescent="0.2">
      <c r="A578" s="331" t="s">
        <v>644</v>
      </c>
      <c r="B578" s="332">
        <v>94289</v>
      </c>
      <c r="C578" s="350" t="s">
        <v>645</v>
      </c>
      <c r="D578" s="331" t="s">
        <v>296</v>
      </c>
      <c r="E578" s="390"/>
      <c r="F578" s="385" t="s">
        <v>276</v>
      </c>
      <c r="G578" s="385" t="s">
        <v>277</v>
      </c>
      <c r="H578" s="346" t="s">
        <v>293</v>
      </c>
      <c r="I578" s="336" t="s">
        <v>294</v>
      </c>
      <c r="J578" s="337" t="s">
        <v>278</v>
      </c>
      <c r="K578" s="338">
        <v>27.05</v>
      </c>
    </row>
    <row r="579" spans="1:15" x14ac:dyDescent="0.2">
      <c r="A579" s="339" t="s">
        <v>279</v>
      </c>
      <c r="B579" s="340">
        <v>370</v>
      </c>
      <c r="C579" s="341" t="s">
        <v>493</v>
      </c>
      <c r="D579" s="339" t="s">
        <v>304</v>
      </c>
      <c r="E579" s="391">
        <v>1.4700000000000052E-2</v>
      </c>
      <c r="F579" s="379">
        <v>56.043418680129818</v>
      </c>
      <c r="G579" s="381">
        <v>0</v>
      </c>
      <c r="H579" s="343">
        <v>0.82</v>
      </c>
      <c r="I579" s="343">
        <v>0</v>
      </c>
      <c r="J579" s="427"/>
      <c r="K579" s="428"/>
      <c r="N579" s="377"/>
      <c r="O579" s="377"/>
    </row>
    <row r="580" spans="1:15" x14ac:dyDescent="0.2">
      <c r="A580" s="339" t="s">
        <v>279</v>
      </c>
      <c r="B580" s="340">
        <v>4517</v>
      </c>
      <c r="C580" s="341" t="s">
        <v>436</v>
      </c>
      <c r="D580" s="339" t="s">
        <v>296</v>
      </c>
      <c r="E580" s="391">
        <v>0.2</v>
      </c>
      <c r="F580" s="379">
        <v>0.58160836639019109</v>
      </c>
      <c r="G580" s="381">
        <v>0</v>
      </c>
      <c r="H580" s="343">
        <v>0.12</v>
      </c>
      <c r="I580" s="343">
        <v>0</v>
      </c>
      <c r="J580" s="427"/>
      <c r="K580" s="428"/>
      <c r="N580" s="377"/>
      <c r="O580" s="377"/>
    </row>
    <row r="581" spans="1:15" x14ac:dyDescent="0.2">
      <c r="A581" s="339" t="s">
        <v>279</v>
      </c>
      <c r="B581" s="340">
        <v>6189</v>
      </c>
      <c r="C581" s="341" t="s">
        <v>439</v>
      </c>
      <c r="D581" s="339" t="s">
        <v>296</v>
      </c>
      <c r="E581" s="391">
        <v>8.3000000000000004E-2</v>
      </c>
      <c r="F581" s="379">
        <v>14.249404976559681</v>
      </c>
      <c r="G581" s="381">
        <v>0</v>
      </c>
      <c r="H581" s="343">
        <v>1.18</v>
      </c>
      <c r="I581" s="343">
        <v>0</v>
      </c>
      <c r="J581" s="427"/>
      <c r="K581" s="428"/>
      <c r="N581" s="377"/>
      <c r="O581" s="377"/>
    </row>
    <row r="582" spans="1:15" ht="47.25" x14ac:dyDescent="0.2">
      <c r="A582" s="339" t="s">
        <v>279</v>
      </c>
      <c r="B582" s="340">
        <v>34492</v>
      </c>
      <c r="C582" s="348" t="s">
        <v>638</v>
      </c>
      <c r="D582" s="339" t="s">
        <v>304</v>
      </c>
      <c r="E582" s="391">
        <v>5.6000000000000001E-2</v>
      </c>
      <c r="F582" s="379">
        <v>208.5793003966823</v>
      </c>
      <c r="G582" s="381">
        <v>0</v>
      </c>
      <c r="H582" s="343">
        <v>11.68</v>
      </c>
      <c r="I582" s="343">
        <v>0</v>
      </c>
      <c r="J582" s="427"/>
      <c r="K582" s="428"/>
      <c r="N582" s="377"/>
      <c r="O582" s="377"/>
    </row>
    <row r="583" spans="1:15" x14ac:dyDescent="0.2">
      <c r="A583" s="339" t="s">
        <v>285</v>
      </c>
      <c r="B583" s="340">
        <v>88309</v>
      </c>
      <c r="C583" s="341" t="s">
        <v>454</v>
      </c>
      <c r="D583" s="339" t="s">
        <v>275</v>
      </c>
      <c r="E583" s="391">
        <v>0.49399999999999999</v>
      </c>
      <c r="F583" s="381">
        <v>0</v>
      </c>
      <c r="G583" s="379">
        <v>15.657987738910926</v>
      </c>
      <c r="H583" s="343">
        <v>0</v>
      </c>
      <c r="I583" s="343">
        <v>7.74</v>
      </c>
      <c r="J583" s="427"/>
      <c r="K583" s="428"/>
      <c r="N583" s="377"/>
      <c r="O583" s="377"/>
    </row>
    <row r="584" spans="1:15" x14ac:dyDescent="0.2">
      <c r="A584" s="339" t="s">
        <v>285</v>
      </c>
      <c r="B584" s="340">
        <v>88316</v>
      </c>
      <c r="C584" s="341" t="s">
        <v>302</v>
      </c>
      <c r="D584" s="339" t="s">
        <v>275</v>
      </c>
      <c r="E584" s="391">
        <v>0.49301200000000001</v>
      </c>
      <c r="F584" s="381">
        <v>0</v>
      </c>
      <c r="G584" s="379">
        <v>11.177785791561485</v>
      </c>
      <c r="H584" s="343">
        <v>0</v>
      </c>
      <c r="I584" s="343">
        <v>5.51</v>
      </c>
      <c r="J584" s="427"/>
      <c r="K584" s="428"/>
      <c r="N584" s="377"/>
      <c r="O584" s="377"/>
    </row>
    <row r="585" spans="1:15" x14ac:dyDescent="0.2">
      <c r="A585" s="433"/>
      <c r="B585" s="433"/>
      <c r="C585" s="433"/>
      <c r="D585" s="433"/>
      <c r="E585" s="434"/>
      <c r="F585" s="381"/>
      <c r="G585" s="381"/>
      <c r="H585" s="378">
        <v>13.8</v>
      </c>
      <c r="I585" s="378">
        <v>13.25</v>
      </c>
      <c r="J585" s="445">
        <v>27.05</v>
      </c>
      <c r="K585" s="436"/>
    </row>
    <row r="586" spans="1:15" ht="47.25" x14ac:dyDescent="0.2">
      <c r="A586" s="354" t="s">
        <v>506</v>
      </c>
      <c r="B586" s="361">
        <v>83668</v>
      </c>
      <c r="C586" s="367" t="s">
        <v>646</v>
      </c>
      <c r="D586" s="354" t="s">
        <v>304</v>
      </c>
      <c r="E586" s="390"/>
      <c r="F586" s="385" t="s">
        <v>276</v>
      </c>
      <c r="G586" s="385" t="s">
        <v>277</v>
      </c>
      <c r="H586" s="346" t="s">
        <v>293</v>
      </c>
      <c r="I586" s="336" t="s">
        <v>294</v>
      </c>
      <c r="J586" s="337" t="s">
        <v>278</v>
      </c>
      <c r="K586" s="338">
        <v>86.1</v>
      </c>
    </row>
    <row r="587" spans="1:15" x14ac:dyDescent="0.2">
      <c r="A587" s="339" t="s">
        <v>279</v>
      </c>
      <c r="B587" s="340">
        <v>4718</v>
      </c>
      <c r="C587" s="341" t="s">
        <v>524</v>
      </c>
      <c r="D587" s="339" t="s">
        <v>304</v>
      </c>
      <c r="E587" s="391">
        <v>1.1000000000000001</v>
      </c>
      <c r="F587" s="379">
        <v>53.38</v>
      </c>
      <c r="G587" s="381">
        <v>0</v>
      </c>
      <c r="H587" s="343">
        <v>58.72</v>
      </c>
      <c r="I587" s="343">
        <v>0</v>
      </c>
      <c r="J587" s="427"/>
      <c r="K587" s="428"/>
      <c r="N587" s="377"/>
      <c r="O587" s="377"/>
    </row>
    <row r="588" spans="1:15" x14ac:dyDescent="0.2">
      <c r="A588" s="339" t="s">
        <v>285</v>
      </c>
      <c r="B588" s="340">
        <v>88316</v>
      </c>
      <c r="C588" s="341" t="s">
        <v>302</v>
      </c>
      <c r="D588" s="339" t="s">
        <v>275</v>
      </c>
      <c r="E588" s="391">
        <v>2.4500000000000002</v>
      </c>
      <c r="F588" s="381">
        <v>0</v>
      </c>
      <c r="G588" s="379">
        <v>11.176</v>
      </c>
      <c r="H588" s="343">
        <v>0</v>
      </c>
      <c r="I588" s="343">
        <v>27.38</v>
      </c>
      <c r="J588" s="427"/>
      <c r="K588" s="428"/>
      <c r="N588" s="377"/>
      <c r="O588" s="377"/>
    </row>
    <row r="589" spans="1:15" x14ac:dyDescent="0.2">
      <c r="A589" s="433"/>
      <c r="B589" s="433"/>
      <c r="C589" s="433"/>
      <c r="D589" s="433"/>
      <c r="E589" s="433"/>
      <c r="F589" s="433"/>
      <c r="G589" s="434"/>
      <c r="H589" s="378">
        <v>58.72</v>
      </c>
      <c r="I589" s="378">
        <v>27.38</v>
      </c>
      <c r="J589" s="445">
        <v>86.1</v>
      </c>
      <c r="K589" s="436"/>
    </row>
    <row r="590" spans="1:15" ht="47.25" x14ac:dyDescent="0.2">
      <c r="A590" s="354" t="s">
        <v>647</v>
      </c>
      <c r="B590" s="361">
        <v>94993</v>
      </c>
      <c r="C590" s="355" t="s">
        <v>648</v>
      </c>
      <c r="D590" s="354" t="s">
        <v>292</v>
      </c>
      <c r="E590" s="390"/>
      <c r="F590" s="385" t="s">
        <v>276</v>
      </c>
      <c r="G590" s="385" t="s">
        <v>277</v>
      </c>
      <c r="H590" s="346" t="s">
        <v>293</v>
      </c>
      <c r="I590" s="336" t="s">
        <v>294</v>
      </c>
      <c r="J590" s="337" t="s">
        <v>278</v>
      </c>
      <c r="K590" s="338">
        <v>41.92</v>
      </c>
    </row>
    <row r="591" spans="1:15" x14ac:dyDescent="0.2">
      <c r="A591" s="339" t="s">
        <v>279</v>
      </c>
      <c r="B591" s="340">
        <v>3777</v>
      </c>
      <c r="C591" s="341" t="s">
        <v>649</v>
      </c>
      <c r="D591" s="339" t="s">
        <v>292</v>
      </c>
      <c r="E591" s="391">
        <v>1.1279999999999999</v>
      </c>
      <c r="F591" s="379">
        <v>0.76336098088712578</v>
      </c>
      <c r="G591" s="381">
        <v>0</v>
      </c>
      <c r="H591" s="343">
        <v>0.86</v>
      </c>
      <c r="I591" s="343">
        <v>0</v>
      </c>
      <c r="J591" s="427"/>
      <c r="K591" s="428"/>
      <c r="N591" s="377"/>
      <c r="O591" s="377"/>
    </row>
    <row r="592" spans="1:15" x14ac:dyDescent="0.2">
      <c r="A592" s="339" t="s">
        <v>279</v>
      </c>
      <c r="B592" s="340">
        <v>4517</v>
      </c>
      <c r="C592" s="341" t="s">
        <v>436</v>
      </c>
      <c r="D592" s="339" t="s">
        <v>296</v>
      </c>
      <c r="E592" s="391">
        <v>0.45</v>
      </c>
      <c r="F592" s="379">
        <v>0.58160836639019109</v>
      </c>
      <c r="G592" s="381">
        <v>0</v>
      </c>
      <c r="H592" s="343">
        <v>0.26</v>
      </c>
      <c r="I592" s="343">
        <v>0</v>
      </c>
      <c r="J592" s="427"/>
      <c r="K592" s="428"/>
      <c r="N592" s="377"/>
      <c r="O592" s="377"/>
    </row>
    <row r="593" spans="1:15" ht="47.25" x14ac:dyDescent="0.2">
      <c r="A593" s="339" t="s">
        <v>279</v>
      </c>
      <c r="B593" s="340">
        <v>7156</v>
      </c>
      <c r="C593" s="348" t="s">
        <v>650</v>
      </c>
      <c r="D593" s="339" t="s">
        <v>292</v>
      </c>
      <c r="E593" s="391">
        <v>1.1111760000000002</v>
      </c>
      <c r="F593" s="379">
        <v>16.95751893256401</v>
      </c>
      <c r="G593" s="381">
        <v>0</v>
      </c>
      <c r="H593" s="343">
        <v>18.84</v>
      </c>
      <c r="I593" s="343">
        <v>0</v>
      </c>
      <c r="J593" s="427"/>
      <c r="K593" s="428"/>
      <c r="N593" s="377"/>
      <c r="O593" s="377"/>
    </row>
    <row r="594" spans="1:15" ht="47.25" x14ac:dyDescent="0.2">
      <c r="A594" s="339" t="s">
        <v>279</v>
      </c>
      <c r="B594" s="340">
        <v>34492</v>
      </c>
      <c r="C594" s="348" t="s">
        <v>638</v>
      </c>
      <c r="D594" s="339" t="s">
        <v>304</v>
      </c>
      <c r="E594" s="391">
        <v>7.2800000000000004E-2</v>
      </c>
      <c r="F594" s="379">
        <v>208.5793003966823</v>
      </c>
      <c r="G594" s="381">
        <v>0</v>
      </c>
      <c r="H594" s="343">
        <v>15.18</v>
      </c>
      <c r="I594" s="343">
        <v>0</v>
      </c>
      <c r="J594" s="427"/>
      <c r="K594" s="428"/>
      <c r="N594" s="377"/>
      <c r="O594" s="377"/>
    </row>
    <row r="595" spans="1:15" x14ac:dyDescent="0.2">
      <c r="A595" s="339" t="s">
        <v>285</v>
      </c>
      <c r="B595" s="340">
        <v>88262</v>
      </c>
      <c r="C595" s="341" t="s">
        <v>301</v>
      </c>
      <c r="D595" s="339" t="s">
        <v>275</v>
      </c>
      <c r="E595" s="391">
        <v>0.134046</v>
      </c>
      <c r="F595" s="381">
        <v>0</v>
      </c>
      <c r="G595" s="379">
        <v>15.567111431662457</v>
      </c>
      <c r="H595" s="343">
        <v>0</v>
      </c>
      <c r="I595" s="343">
        <v>2.09</v>
      </c>
      <c r="J595" s="427"/>
      <c r="K595" s="428"/>
      <c r="N595" s="377"/>
      <c r="O595" s="377"/>
    </row>
    <row r="596" spans="1:15" x14ac:dyDescent="0.2">
      <c r="A596" s="339" t="s">
        <v>285</v>
      </c>
      <c r="B596" s="340">
        <v>88309</v>
      </c>
      <c r="C596" s="341" t="s">
        <v>454</v>
      </c>
      <c r="D596" s="339" t="s">
        <v>275</v>
      </c>
      <c r="E596" s="391">
        <v>0.1183</v>
      </c>
      <c r="F596" s="381">
        <v>0</v>
      </c>
      <c r="G596" s="379">
        <v>15.657987738910926</v>
      </c>
      <c r="H596" s="343">
        <v>0</v>
      </c>
      <c r="I596" s="343">
        <v>1.85</v>
      </c>
      <c r="J596" s="427"/>
      <c r="K596" s="428"/>
      <c r="N596" s="377"/>
      <c r="O596" s="377"/>
    </row>
    <row r="597" spans="1:15" x14ac:dyDescent="0.2">
      <c r="A597" s="339" t="s">
        <v>285</v>
      </c>
      <c r="B597" s="340">
        <v>88316</v>
      </c>
      <c r="C597" s="341" t="s">
        <v>302</v>
      </c>
      <c r="D597" s="339" t="s">
        <v>275</v>
      </c>
      <c r="E597" s="391">
        <v>0.25369999999999998</v>
      </c>
      <c r="F597" s="381">
        <v>0</v>
      </c>
      <c r="G597" s="379">
        <v>11.177785791561485</v>
      </c>
      <c r="H597" s="343">
        <v>0</v>
      </c>
      <c r="I597" s="343">
        <v>2.84</v>
      </c>
      <c r="J597" s="427"/>
      <c r="K597" s="428"/>
      <c r="N597" s="377"/>
      <c r="O597" s="377"/>
    </row>
    <row r="598" spans="1:15" x14ac:dyDescent="0.2">
      <c r="A598" s="433"/>
      <c r="B598" s="433"/>
      <c r="C598" s="433"/>
      <c r="D598" s="433"/>
      <c r="E598" s="433"/>
      <c r="F598" s="433"/>
      <c r="G598" s="434"/>
      <c r="H598" s="378">
        <v>35.14</v>
      </c>
      <c r="I598" s="378">
        <v>6.7799999999999994</v>
      </c>
      <c r="J598" s="445">
        <v>41.92</v>
      </c>
      <c r="K598" s="436"/>
    </row>
    <row r="599" spans="1:15" ht="47.25" x14ac:dyDescent="0.2">
      <c r="A599" s="354" t="s">
        <v>506</v>
      </c>
      <c r="B599" s="361">
        <v>72961</v>
      </c>
      <c r="C599" s="367" t="s">
        <v>651</v>
      </c>
      <c r="D599" s="354" t="s">
        <v>292</v>
      </c>
      <c r="E599" s="401"/>
      <c r="F599" s="387" t="s">
        <v>276</v>
      </c>
      <c r="G599" s="387" t="s">
        <v>277</v>
      </c>
      <c r="H599" s="374" t="s">
        <v>293</v>
      </c>
      <c r="I599" s="373" t="s">
        <v>294</v>
      </c>
      <c r="J599" s="337" t="s">
        <v>278</v>
      </c>
      <c r="K599" s="338">
        <v>1.07</v>
      </c>
    </row>
    <row r="600" spans="1:15" ht="63" x14ac:dyDescent="0.2">
      <c r="A600" s="351" t="s">
        <v>285</v>
      </c>
      <c r="B600" s="352">
        <v>5901</v>
      </c>
      <c r="C600" s="348" t="s">
        <v>405</v>
      </c>
      <c r="D600" s="351" t="s">
        <v>391</v>
      </c>
      <c r="E600" s="392">
        <v>1.6109E-3</v>
      </c>
      <c r="F600" s="380">
        <v>0</v>
      </c>
      <c r="G600" s="379">
        <v>144.45697800216371</v>
      </c>
      <c r="H600" s="343">
        <v>0</v>
      </c>
      <c r="I600" s="343">
        <v>0.23</v>
      </c>
      <c r="J600" s="425"/>
      <c r="K600" s="426"/>
      <c r="N600" s="377"/>
      <c r="O600" s="377"/>
    </row>
    <row r="601" spans="1:15" ht="63" x14ac:dyDescent="0.2">
      <c r="A601" s="351" t="s">
        <v>285</v>
      </c>
      <c r="B601" s="352">
        <v>5903</v>
      </c>
      <c r="C601" s="348" t="s">
        <v>406</v>
      </c>
      <c r="D601" s="351" t="s">
        <v>401</v>
      </c>
      <c r="E601" s="392">
        <v>1.0739E-3</v>
      </c>
      <c r="F601" s="380">
        <v>0</v>
      </c>
      <c r="G601" s="379">
        <v>30.170934006491166</v>
      </c>
      <c r="H601" s="343">
        <v>0</v>
      </c>
      <c r="I601" s="343">
        <v>0.03</v>
      </c>
      <c r="J601" s="425"/>
      <c r="K601" s="426"/>
      <c r="N601" s="377"/>
      <c r="O601" s="377"/>
    </row>
    <row r="602" spans="1:15" ht="47.25" x14ac:dyDescent="0.2">
      <c r="A602" s="339" t="s">
        <v>285</v>
      </c>
      <c r="B602" s="340">
        <v>5932</v>
      </c>
      <c r="C602" s="348" t="s">
        <v>390</v>
      </c>
      <c r="D602" s="339" t="s">
        <v>391</v>
      </c>
      <c r="E602" s="391">
        <v>1.8525E-3</v>
      </c>
      <c r="F602" s="381">
        <v>0</v>
      </c>
      <c r="G602" s="379">
        <v>131.97057338622429</v>
      </c>
      <c r="H602" s="343">
        <v>0</v>
      </c>
      <c r="I602" s="343">
        <v>0.24</v>
      </c>
      <c r="J602" s="427"/>
      <c r="K602" s="428"/>
      <c r="N602" s="377"/>
      <c r="O602" s="377"/>
    </row>
    <row r="603" spans="1:15" ht="47.25" x14ac:dyDescent="0.2">
      <c r="A603" s="339" t="s">
        <v>285</v>
      </c>
      <c r="B603" s="340">
        <v>5934</v>
      </c>
      <c r="C603" s="348" t="s">
        <v>652</v>
      </c>
      <c r="D603" s="339" t="s">
        <v>401</v>
      </c>
      <c r="E603" s="391">
        <v>8.3230000000000001E-4</v>
      </c>
      <c r="F603" s="381">
        <v>0</v>
      </c>
      <c r="G603" s="379">
        <v>47.891813919942301</v>
      </c>
      <c r="H603" s="343">
        <v>0</v>
      </c>
      <c r="I603" s="343">
        <v>0.04</v>
      </c>
      <c r="J603" s="427"/>
      <c r="K603" s="428"/>
      <c r="N603" s="377"/>
      <c r="O603" s="377"/>
    </row>
    <row r="604" spans="1:15" ht="63" x14ac:dyDescent="0.2">
      <c r="A604" s="351" t="s">
        <v>285</v>
      </c>
      <c r="B604" s="352">
        <v>7049</v>
      </c>
      <c r="C604" s="348" t="s">
        <v>415</v>
      </c>
      <c r="D604" s="351" t="s">
        <v>391</v>
      </c>
      <c r="E604" s="392">
        <v>2.3627119999999999E-3</v>
      </c>
      <c r="F604" s="380">
        <v>0</v>
      </c>
      <c r="G604" s="379">
        <v>113.05012621709339</v>
      </c>
      <c r="H604" s="343">
        <v>0</v>
      </c>
      <c r="I604" s="343">
        <v>0.27</v>
      </c>
      <c r="J604" s="425"/>
      <c r="K604" s="426"/>
      <c r="N604" s="377"/>
      <c r="O604" s="377"/>
    </row>
    <row r="605" spans="1:15" x14ac:dyDescent="0.2">
      <c r="A605" s="339" t="s">
        <v>285</v>
      </c>
      <c r="B605" s="340">
        <v>88316</v>
      </c>
      <c r="C605" s="341" t="s">
        <v>302</v>
      </c>
      <c r="D605" s="339" t="s">
        <v>275</v>
      </c>
      <c r="E605" s="391">
        <v>1.07396E-2</v>
      </c>
      <c r="F605" s="381">
        <v>0</v>
      </c>
      <c r="G605" s="379">
        <v>11.177785791561485</v>
      </c>
      <c r="H605" s="343">
        <v>0</v>
      </c>
      <c r="I605" s="343">
        <v>0.12</v>
      </c>
      <c r="J605" s="427"/>
      <c r="K605" s="428"/>
      <c r="N605" s="377"/>
      <c r="O605" s="377"/>
    </row>
    <row r="606" spans="1:15" ht="47.25" x14ac:dyDescent="0.2">
      <c r="A606" s="339" t="s">
        <v>285</v>
      </c>
      <c r="B606" s="340">
        <v>96028</v>
      </c>
      <c r="C606" s="348" t="s">
        <v>653</v>
      </c>
      <c r="D606" s="339" t="s">
        <v>391</v>
      </c>
      <c r="E606" s="391">
        <v>1.3424000000000001E-3</v>
      </c>
      <c r="F606" s="381">
        <v>0</v>
      </c>
      <c r="G606" s="379">
        <v>71.89224666426253</v>
      </c>
      <c r="H606" s="343">
        <v>0</v>
      </c>
      <c r="I606" s="343">
        <v>0.1</v>
      </c>
      <c r="J606" s="427"/>
      <c r="K606" s="428"/>
      <c r="N606" s="377"/>
      <c r="O606" s="377"/>
    </row>
    <row r="607" spans="1:15" ht="47.25" x14ac:dyDescent="0.2">
      <c r="A607" s="339" t="s">
        <v>285</v>
      </c>
      <c r="B607" s="340">
        <v>96029</v>
      </c>
      <c r="C607" s="348" t="s">
        <v>654</v>
      </c>
      <c r="D607" s="339" t="s">
        <v>401</v>
      </c>
      <c r="E607" s="391">
        <v>1.3424000000000001E-3</v>
      </c>
      <c r="F607" s="381">
        <v>0</v>
      </c>
      <c r="G607" s="379">
        <v>27.935376848178866</v>
      </c>
      <c r="H607" s="343">
        <v>0</v>
      </c>
      <c r="I607" s="343">
        <v>0.04</v>
      </c>
      <c r="J607" s="427"/>
      <c r="K607" s="428"/>
      <c r="N607" s="377"/>
      <c r="O607" s="377"/>
    </row>
    <row r="608" spans="1:15" x14ac:dyDescent="0.2">
      <c r="A608" s="433"/>
      <c r="B608" s="433"/>
      <c r="C608" s="433"/>
      <c r="D608" s="433"/>
      <c r="E608" s="433"/>
      <c r="F608" s="433"/>
      <c r="G608" s="434"/>
      <c r="H608" s="378">
        <v>0</v>
      </c>
      <c r="I608" s="378">
        <v>1.07</v>
      </c>
      <c r="J608" s="445">
        <v>1.07</v>
      </c>
      <c r="K608" s="436"/>
    </row>
    <row r="609" spans="1:15" ht="47.25" x14ac:dyDescent="0.2">
      <c r="A609" s="354" t="s">
        <v>655</v>
      </c>
      <c r="B609" s="361">
        <v>96400</v>
      </c>
      <c r="C609" s="355" t="s">
        <v>656</v>
      </c>
      <c r="D609" s="354" t="s">
        <v>304</v>
      </c>
      <c r="E609" s="390"/>
      <c r="F609" s="385" t="s">
        <v>276</v>
      </c>
      <c r="G609" s="385" t="s">
        <v>277</v>
      </c>
      <c r="H609" s="346" t="s">
        <v>293</v>
      </c>
      <c r="I609" s="336" t="s">
        <v>294</v>
      </c>
      <c r="J609" s="337" t="s">
        <v>278</v>
      </c>
      <c r="K609" s="338">
        <v>84.39</v>
      </c>
    </row>
    <row r="610" spans="1:15" ht="47.25" x14ac:dyDescent="0.2">
      <c r="A610" s="339" t="s">
        <v>279</v>
      </c>
      <c r="B610" s="340">
        <v>4730</v>
      </c>
      <c r="C610" s="348" t="s">
        <v>657</v>
      </c>
      <c r="D610" s="339" t="s">
        <v>304</v>
      </c>
      <c r="E610" s="391">
        <v>1.299638888888889</v>
      </c>
      <c r="F610" s="379">
        <v>55.816227912008657</v>
      </c>
      <c r="G610" s="381">
        <v>0</v>
      </c>
      <c r="H610" s="343">
        <v>72.540000000000006</v>
      </c>
      <c r="I610" s="343">
        <v>0</v>
      </c>
      <c r="J610" s="427"/>
      <c r="K610" s="428"/>
      <c r="N610" s="377"/>
      <c r="O610" s="377"/>
    </row>
    <row r="611" spans="1:15" x14ac:dyDescent="0.2">
      <c r="A611" s="339" t="s">
        <v>279</v>
      </c>
      <c r="B611" s="340">
        <v>4741</v>
      </c>
      <c r="C611" s="341" t="s">
        <v>658</v>
      </c>
      <c r="D611" s="339" t="s">
        <v>304</v>
      </c>
      <c r="E611" s="391">
        <v>0.1</v>
      </c>
      <c r="F611" s="379">
        <v>50.963433104940492</v>
      </c>
      <c r="G611" s="381">
        <v>0</v>
      </c>
      <c r="H611" s="343">
        <v>5.0999999999999996</v>
      </c>
      <c r="I611" s="343">
        <v>0</v>
      </c>
      <c r="J611" s="427"/>
      <c r="K611" s="428"/>
      <c r="N611" s="377"/>
      <c r="O611" s="377"/>
    </row>
    <row r="612" spans="1:15" ht="31.5" x14ac:dyDescent="0.2">
      <c r="A612" s="339" t="s">
        <v>285</v>
      </c>
      <c r="B612" s="340">
        <v>5631</v>
      </c>
      <c r="C612" s="348" t="s">
        <v>399</v>
      </c>
      <c r="D612" s="339" t="s">
        <v>391</v>
      </c>
      <c r="E612" s="391">
        <v>1.3621999999999999E-2</v>
      </c>
      <c r="F612" s="381">
        <v>0</v>
      </c>
      <c r="G612" s="379">
        <v>112.25041471330688</v>
      </c>
      <c r="H612" s="343">
        <v>0</v>
      </c>
      <c r="I612" s="343">
        <v>1.53</v>
      </c>
      <c r="J612" s="427"/>
      <c r="K612" s="428"/>
      <c r="N612" s="377"/>
      <c r="O612" s="377"/>
    </row>
    <row r="613" spans="1:15" ht="31.5" x14ac:dyDescent="0.2">
      <c r="A613" s="339" t="s">
        <v>285</v>
      </c>
      <c r="B613" s="340">
        <v>5632</v>
      </c>
      <c r="C613" s="348" t="s">
        <v>400</v>
      </c>
      <c r="D613" s="339" t="s">
        <v>401</v>
      </c>
      <c r="E613" s="391">
        <v>1.5100000000000001E-2</v>
      </c>
      <c r="F613" s="381">
        <v>0</v>
      </c>
      <c r="G613" s="379">
        <v>42.475586007933643</v>
      </c>
      <c r="H613" s="343">
        <v>0</v>
      </c>
      <c r="I613" s="343">
        <v>0.64</v>
      </c>
      <c r="J613" s="427"/>
      <c r="K613" s="428"/>
      <c r="N613" s="377"/>
      <c r="O613" s="377"/>
    </row>
    <row r="614" spans="1:15" ht="63" x14ac:dyDescent="0.2">
      <c r="A614" s="351" t="s">
        <v>285</v>
      </c>
      <c r="B614" s="352">
        <v>5684</v>
      </c>
      <c r="C614" s="348" t="s">
        <v>659</v>
      </c>
      <c r="D614" s="351" t="s">
        <v>391</v>
      </c>
      <c r="E614" s="392">
        <v>4.5999999999999999E-3</v>
      </c>
      <c r="F614" s="380">
        <v>0</v>
      </c>
      <c r="G614" s="379">
        <v>81.397908402452202</v>
      </c>
      <c r="H614" s="343">
        <v>0</v>
      </c>
      <c r="I614" s="343">
        <v>0.37</v>
      </c>
      <c r="J614" s="425"/>
      <c r="K614" s="426"/>
      <c r="N614" s="377"/>
      <c r="O614" s="377"/>
    </row>
    <row r="615" spans="1:15" ht="63" x14ac:dyDescent="0.2">
      <c r="A615" s="351" t="s">
        <v>285</v>
      </c>
      <c r="B615" s="352">
        <v>5685</v>
      </c>
      <c r="C615" s="348" t="s">
        <v>660</v>
      </c>
      <c r="D615" s="351" t="s">
        <v>401</v>
      </c>
      <c r="E615" s="392">
        <v>2.4400000000000002E-2</v>
      </c>
      <c r="F615" s="380">
        <v>0</v>
      </c>
      <c r="G615" s="379">
        <v>31.343238369996392</v>
      </c>
      <c r="H615" s="343">
        <v>0</v>
      </c>
      <c r="I615" s="343">
        <v>0.76</v>
      </c>
      <c r="J615" s="425"/>
      <c r="K615" s="426"/>
      <c r="N615" s="377"/>
      <c r="O615" s="377"/>
    </row>
    <row r="616" spans="1:15" ht="47.25" x14ac:dyDescent="0.2">
      <c r="A616" s="339" t="s">
        <v>285</v>
      </c>
      <c r="B616" s="340">
        <v>5932</v>
      </c>
      <c r="C616" s="348" t="s">
        <v>390</v>
      </c>
      <c r="D616" s="339" t="s">
        <v>391</v>
      </c>
      <c r="E616" s="391">
        <v>1.09E-2</v>
      </c>
      <c r="F616" s="381">
        <v>0</v>
      </c>
      <c r="G616" s="379">
        <v>131.97057338622429</v>
      </c>
      <c r="H616" s="343">
        <v>0</v>
      </c>
      <c r="I616" s="343">
        <v>1.44</v>
      </c>
      <c r="J616" s="427"/>
      <c r="K616" s="428"/>
      <c r="N616" s="377"/>
      <c r="O616" s="377"/>
    </row>
    <row r="617" spans="1:15" ht="47.25" x14ac:dyDescent="0.2">
      <c r="A617" s="339" t="s">
        <v>285</v>
      </c>
      <c r="B617" s="340">
        <v>5934</v>
      </c>
      <c r="C617" s="348" t="s">
        <v>652</v>
      </c>
      <c r="D617" s="339" t="s">
        <v>401</v>
      </c>
      <c r="E617" s="391">
        <v>1.8100000000000002E-2</v>
      </c>
      <c r="F617" s="381">
        <v>0</v>
      </c>
      <c r="G617" s="379">
        <v>47.891813919942301</v>
      </c>
      <c r="H617" s="343">
        <v>0</v>
      </c>
      <c r="I617" s="343">
        <v>0.87</v>
      </c>
      <c r="J617" s="427"/>
      <c r="K617" s="428"/>
      <c r="N617" s="377"/>
      <c r="O617" s="377"/>
    </row>
    <row r="618" spans="1:15" x14ac:dyDescent="0.2">
      <c r="A618" s="339" t="s">
        <v>285</v>
      </c>
      <c r="B618" s="340">
        <v>88316</v>
      </c>
      <c r="C618" s="341" t="s">
        <v>302</v>
      </c>
      <c r="D618" s="339" t="s">
        <v>275</v>
      </c>
      <c r="E618" s="391">
        <v>0.1016</v>
      </c>
      <c r="F618" s="381">
        <v>0</v>
      </c>
      <c r="G618" s="379">
        <v>11.177785791561485</v>
      </c>
      <c r="H618" s="343">
        <v>0</v>
      </c>
      <c r="I618" s="343">
        <v>1.1399999999999999</v>
      </c>
      <c r="J618" s="427"/>
      <c r="K618" s="428"/>
      <c r="N618" s="377"/>
      <c r="O618" s="377"/>
    </row>
    <row r="619" spans="1:15" x14ac:dyDescent="0.2">
      <c r="A619" s="433"/>
      <c r="B619" s="433"/>
      <c r="C619" s="433"/>
      <c r="D619" s="433"/>
      <c r="E619" s="433"/>
      <c r="F619" s="433"/>
      <c r="G619" s="434"/>
      <c r="H619" s="378">
        <v>77.64</v>
      </c>
      <c r="I619" s="378">
        <v>6.75</v>
      </c>
      <c r="J619" s="445">
        <v>84.39</v>
      </c>
      <c r="K619" s="436"/>
    </row>
    <row r="620" spans="1:15" ht="47.25" x14ac:dyDescent="0.2">
      <c r="A620" s="331" t="s">
        <v>661</v>
      </c>
      <c r="B620" s="332">
        <v>96401</v>
      </c>
      <c r="C620" s="333" t="s">
        <v>662</v>
      </c>
      <c r="D620" s="331" t="s">
        <v>292</v>
      </c>
      <c r="E620" s="390"/>
      <c r="F620" s="385" t="s">
        <v>276</v>
      </c>
      <c r="G620" s="385" t="s">
        <v>277</v>
      </c>
      <c r="H620" s="346" t="s">
        <v>293</v>
      </c>
      <c r="I620" s="336" t="s">
        <v>294</v>
      </c>
      <c r="J620" s="337" t="s">
        <v>278</v>
      </c>
      <c r="K620" s="338">
        <v>4.07</v>
      </c>
    </row>
    <row r="621" spans="1:15" ht="47.25" x14ac:dyDescent="0.2">
      <c r="A621" s="339" t="s">
        <v>285</v>
      </c>
      <c r="B621" s="340">
        <v>5839</v>
      </c>
      <c r="C621" s="348" t="s">
        <v>663</v>
      </c>
      <c r="D621" s="339" t="s">
        <v>391</v>
      </c>
      <c r="E621" s="391">
        <v>1.6999999999999999E-3</v>
      </c>
      <c r="F621" s="381">
        <v>0</v>
      </c>
      <c r="G621" s="379">
        <v>4.2984493328525062</v>
      </c>
      <c r="H621" s="343">
        <v>0</v>
      </c>
      <c r="I621" s="343">
        <v>0.01</v>
      </c>
      <c r="J621" s="427"/>
      <c r="K621" s="428"/>
      <c r="N621" s="377"/>
      <c r="O621" s="377"/>
    </row>
    <row r="622" spans="1:15" x14ac:dyDescent="0.2">
      <c r="A622" s="339" t="s">
        <v>279</v>
      </c>
      <c r="B622" s="340">
        <v>41901</v>
      </c>
      <c r="C622" s="341" t="s">
        <v>664</v>
      </c>
      <c r="D622" s="339" t="s">
        <v>300</v>
      </c>
      <c r="E622" s="391">
        <v>1.1969999999999998</v>
      </c>
      <c r="F622" s="379">
        <v>3.1170573386224305</v>
      </c>
      <c r="G622" s="381">
        <v>0</v>
      </c>
      <c r="H622" s="343">
        <v>3.73</v>
      </c>
      <c r="I622" s="343">
        <v>0</v>
      </c>
      <c r="J622" s="427"/>
      <c r="K622" s="428"/>
      <c r="N622" s="377"/>
      <c r="O622" s="377"/>
    </row>
    <row r="623" spans="1:15" ht="63" x14ac:dyDescent="0.2">
      <c r="A623" s="351" t="s">
        <v>285</v>
      </c>
      <c r="B623" s="352">
        <v>83362</v>
      </c>
      <c r="C623" s="348" t="s">
        <v>665</v>
      </c>
      <c r="D623" s="351" t="s">
        <v>391</v>
      </c>
      <c r="E623" s="392">
        <v>1E-3</v>
      </c>
      <c r="F623" s="380">
        <v>0</v>
      </c>
      <c r="G623" s="379">
        <v>148.37374684457268</v>
      </c>
      <c r="H623" s="343">
        <v>0</v>
      </c>
      <c r="I623" s="343">
        <v>0.15</v>
      </c>
      <c r="J623" s="425"/>
      <c r="K623" s="426"/>
      <c r="N623" s="377"/>
      <c r="O623" s="377"/>
    </row>
    <row r="624" spans="1:15" x14ac:dyDescent="0.2">
      <c r="A624" s="339" t="s">
        <v>285</v>
      </c>
      <c r="B624" s="340">
        <v>88316</v>
      </c>
      <c r="C624" s="341" t="s">
        <v>302</v>
      </c>
      <c r="D624" s="339" t="s">
        <v>275</v>
      </c>
      <c r="E624" s="391">
        <v>2E-3</v>
      </c>
      <c r="F624" s="381">
        <v>0</v>
      </c>
      <c r="G624" s="379">
        <v>11.177785791561485</v>
      </c>
      <c r="H624" s="343">
        <v>0</v>
      </c>
      <c r="I624" s="343">
        <v>0.02</v>
      </c>
      <c r="J624" s="427"/>
      <c r="K624" s="428"/>
      <c r="N624" s="377"/>
      <c r="O624" s="377"/>
    </row>
    <row r="625" spans="1:15" ht="47.25" x14ac:dyDescent="0.2">
      <c r="A625" s="339" t="s">
        <v>285</v>
      </c>
      <c r="B625" s="340">
        <v>89035</v>
      </c>
      <c r="C625" s="348" t="s">
        <v>416</v>
      </c>
      <c r="D625" s="339" t="s">
        <v>391</v>
      </c>
      <c r="E625" s="391">
        <v>1.2750000000000001E-3</v>
      </c>
      <c r="F625" s="381">
        <v>0</v>
      </c>
      <c r="G625" s="379">
        <v>68.275369635773515</v>
      </c>
      <c r="H625" s="343">
        <v>0</v>
      </c>
      <c r="I625" s="343">
        <v>0.09</v>
      </c>
      <c r="J625" s="427"/>
      <c r="K625" s="428"/>
      <c r="N625" s="377"/>
      <c r="O625" s="377"/>
    </row>
    <row r="626" spans="1:15" ht="47.25" x14ac:dyDescent="0.2">
      <c r="A626" s="339" t="s">
        <v>285</v>
      </c>
      <c r="B626" s="340">
        <v>89036</v>
      </c>
      <c r="C626" s="348" t="s">
        <v>666</v>
      </c>
      <c r="D626" s="339" t="s">
        <v>401</v>
      </c>
      <c r="E626" s="391">
        <v>1.4E-3</v>
      </c>
      <c r="F626" s="381">
        <v>0</v>
      </c>
      <c r="G626" s="379">
        <v>25.999711503786511</v>
      </c>
      <c r="H626" s="343">
        <v>0</v>
      </c>
      <c r="I626" s="343">
        <v>0.04</v>
      </c>
      <c r="J626" s="427"/>
      <c r="K626" s="428"/>
      <c r="N626" s="377"/>
      <c r="O626" s="377"/>
    </row>
    <row r="627" spans="1:15" ht="63" x14ac:dyDescent="0.2">
      <c r="A627" s="351" t="s">
        <v>285</v>
      </c>
      <c r="B627" s="352">
        <v>91486</v>
      </c>
      <c r="C627" s="348" t="s">
        <v>667</v>
      </c>
      <c r="D627" s="351" t="s">
        <v>401</v>
      </c>
      <c r="E627" s="392">
        <v>1E-3</v>
      </c>
      <c r="F627" s="380">
        <v>0</v>
      </c>
      <c r="G627" s="379">
        <v>31.197836278398842</v>
      </c>
      <c r="H627" s="343">
        <v>0</v>
      </c>
      <c r="I627" s="343">
        <v>0.03</v>
      </c>
      <c r="J627" s="425"/>
      <c r="K627" s="426"/>
      <c r="N627" s="377"/>
      <c r="O627" s="377"/>
    </row>
    <row r="628" spans="1:15" x14ac:dyDescent="0.2">
      <c r="A628" s="433"/>
      <c r="B628" s="433"/>
      <c r="C628" s="433"/>
      <c r="D628" s="433"/>
      <c r="E628" s="433"/>
      <c r="F628" s="433"/>
      <c r="G628" s="434"/>
      <c r="H628" s="378">
        <v>3.73</v>
      </c>
      <c r="I628" s="378">
        <v>0.33999999999999997</v>
      </c>
      <c r="J628" s="445">
        <v>4.07</v>
      </c>
      <c r="K628" s="436"/>
    </row>
    <row r="629" spans="1:15" ht="47.25" x14ac:dyDescent="0.2">
      <c r="A629" s="331" t="s">
        <v>661</v>
      </c>
      <c r="B629" s="332">
        <v>72942</v>
      </c>
      <c r="C629" s="333" t="s">
        <v>668</v>
      </c>
      <c r="D629" s="331" t="s">
        <v>292</v>
      </c>
      <c r="E629" s="390"/>
      <c r="F629" s="385" t="s">
        <v>276</v>
      </c>
      <c r="G629" s="385" t="s">
        <v>277</v>
      </c>
      <c r="H629" s="346" t="s">
        <v>293</v>
      </c>
      <c r="I629" s="336" t="s">
        <v>294</v>
      </c>
      <c r="J629" s="337" t="s">
        <v>278</v>
      </c>
      <c r="K629" s="338">
        <v>1.18</v>
      </c>
    </row>
    <row r="630" spans="1:15" ht="47.25" x14ac:dyDescent="0.2">
      <c r="A630" s="339" t="s">
        <v>279</v>
      </c>
      <c r="B630" s="340">
        <v>41905</v>
      </c>
      <c r="C630" s="348" t="s">
        <v>669</v>
      </c>
      <c r="D630" s="339" t="s">
        <v>300</v>
      </c>
      <c r="E630" s="391">
        <v>0.5</v>
      </c>
      <c r="F630" s="379">
        <v>1.4449332852506311</v>
      </c>
      <c r="G630" s="381">
        <v>0</v>
      </c>
      <c r="H630" s="343">
        <v>0.72</v>
      </c>
      <c r="I630" s="343">
        <v>0</v>
      </c>
      <c r="J630" s="427"/>
      <c r="K630" s="428"/>
      <c r="N630" s="377"/>
      <c r="O630" s="377"/>
    </row>
    <row r="631" spans="1:15" ht="63" x14ac:dyDescent="0.2">
      <c r="A631" s="351" t="s">
        <v>285</v>
      </c>
      <c r="B631" s="352">
        <v>83362</v>
      </c>
      <c r="C631" s="348" t="s">
        <v>665</v>
      </c>
      <c r="D631" s="351" t="s">
        <v>391</v>
      </c>
      <c r="E631" s="392">
        <v>1.8E-3</v>
      </c>
      <c r="F631" s="380">
        <v>0</v>
      </c>
      <c r="G631" s="379">
        <v>148.37374684457268</v>
      </c>
      <c r="H631" s="343">
        <v>0</v>
      </c>
      <c r="I631" s="343">
        <v>0.27</v>
      </c>
      <c r="J631" s="425"/>
      <c r="K631" s="426"/>
      <c r="N631" s="377"/>
      <c r="O631" s="377"/>
    </row>
    <row r="632" spans="1:15" x14ac:dyDescent="0.2">
      <c r="A632" s="339" t="s">
        <v>285</v>
      </c>
      <c r="B632" s="340">
        <v>88316</v>
      </c>
      <c r="C632" s="341" t="s">
        <v>302</v>
      </c>
      <c r="D632" s="339" t="s">
        <v>275</v>
      </c>
      <c r="E632" s="391">
        <v>1.09E-2</v>
      </c>
      <c r="F632" s="381">
        <v>0</v>
      </c>
      <c r="G632" s="379">
        <v>11.177785791561485</v>
      </c>
      <c r="H632" s="343">
        <v>0</v>
      </c>
      <c r="I632" s="343">
        <v>0.12</v>
      </c>
      <c r="J632" s="427"/>
      <c r="K632" s="428"/>
      <c r="N632" s="377"/>
      <c r="O632" s="377"/>
    </row>
    <row r="633" spans="1:15" ht="31.5" x14ac:dyDescent="0.2">
      <c r="A633" s="339" t="s">
        <v>285</v>
      </c>
      <c r="B633" s="340">
        <v>96013</v>
      </c>
      <c r="C633" s="348" t="s">
        <v>670</v>
      </c>
      <c r="D633" s="339" t="s">
        <v>391</v>
      </c>
      <c r="E633" s="391">
        <v>4.0000000000000002E-4</v>
      </c>
      <c r="F633" s="381">
        <v>0</v>
      </c>
      <c r="G633" s="379">
        <v>92.957374684457264</v>
      </c>
      <c r="H633" s="343">
        <v>0</v>
      </c>
      <c r="I633" s="343">
        <v>0.04</v>
      </c>
      <c r="J633" s="427"/>
      <c r="K633" s="428"/>
      <c r="N633" s="377"/>
      <c r="O633" s="377"/>
    </row>
    <row r="634" spans="1:15" ht="31.5" x14ac:dyDescent="0.2">
      <c r="A634" s="339" t="s">
        <v>285</v>
      </c>
      <c r="B634" s="340">
        <v>96014</v>
      </c>
      <c r="C634" s="348" t="s">
        <v>671</v>
      </c>
      <c r="D634" s="339" t="s">
        <v>401</v>
      </c>
      <c r="E634" s="391">
        <v>9.6000000000000317E-4</v>
      </c>
      <c r="F634" s="381">
        <v>0</v>
      </c>
      <c r="G634" s="379">
        <v>30.961557879552828</v>
      </c>
      <c r="H634" s="343">
        <v>0</v>
      </c>
      <c r="I634" s="343">
        <v>0.03</v>
      </c>
      <c r="J634" s="427"/>
      <c r="K634" s="428"/>
      <c r="N634" s="377"/>
      <c r="O634" s="377"/>
    </row>
    <row r="635" spans="1:15" x14ac:dyDescent="0.2">
      <c r="A635" s="433"/>
      <c r="B635" s="433"/>
      <c r="C635" s="433"/>
      <c r="D635" s="433"/>
      <c r="E635" s="433"/>
      <c r="F635" s="433"/>
      <c r="G635" s="434"/>
      <c r="H635" s="378">
        <v>0.72</v>
      </c>
      <c r="I635" s="378">
        <v>0.45999999999999996</v>
      </c>
      <c r="J635" s="445">
        <v>1.18</v>
      </c>
      <c r="K635" s="436"/>
    </row>
    <row r="636" spans="1:15" ht="47.25" x14ac:dyDescent="0.2">
      <c r="A636" s="331" t="s">
        <v>661</v>
      </c>
      <c r="B636" s="332">
        <v>95993</v>
      </c>
      <c r="C636" s="335" t="s">
        <v>672</v>
      </c>
      <c r="D636" s="331" t="s">
        <v>304</v>
      </c>
      <c r="E636" s="390"/>
      <c r="F636" s="385" t="s">
        <v>276</v>
      </c>
      <c r="G636" s="385" t="s">
        <v>277</v>
      </c>
      <c r="H636" s="346" t="s">
        <v>293</v>
      </c>
      <c r="I636" s="336" t="s">
        <v>294</v>
      </c>
      <c r="J636" s="337" t="s">
        <v>278</v>
      </c>
      <c r="K636" s="338">
        <v>773.17</v>
      </c>
    </row>
    <row r="637" spans="1:15" ht="47.25" x14ac:dyDescent="0.2">
      <c r="A637" s="339" t="s">
        <v>279</v>
      </c>
      <c r="B637" s="340">
        <v>1518</v>
      </c>
      <c r="C637" s="348" t="s">
        <v>673</v>
      </c>
      <c r="D637" s="339" t="s">
        <v>674</v>
      </c>
      <c r="E637" s="391">
        <v>2.5556578160583943</v>
      </c>
      <c r="F637" s="379">
        <v>268.08510638297872</v>
      </c>
      <c r="G637" s="381">
        <v>0</v>
      </c>
      <c r="H637" s="343">
        <v>685.13</v>
      </c>
      <c r="I637" s="343">
        <v>0</v>
      </c>
      <c r="J637" s="427"/>
      <c r="K637" s="428"/>
      <c r="N637" s="377"/>
      <c r="O637" s="377"/>
    </row>
    <row r="638" spans="1:15" ht="47.25" x14ac:dyDescent="0.2">
      <c r="A638" s="339" t="s">
        <v>285</v>
      </c>
      <c r="B638" s="340">
        <v>5835</v>
      </c>
      <c r="C638" s="348" t="s">
        <v>675</v>
      </c>
      <c r="D638" s="339" t="s">
        <v>391</v>
      </c>
      <c r="E638" s="391">
        <v>5.8000000000000003E-2</v>
      </c>
      <c r="F638" s="381">
        <v>0</v>
      </c>
      <c r="G638" s="379">
        <v>193.07580238009376</v>
      </c>
      <c r="H638" s="343">
        <v>0</v>
      </c>
      <c r="I638" s="343">
        <v>11.2</v>
      </c>
      <c r="J638" s="427"/>
      <c r="K638" s="428"/>
      <c r="N638" s="377"/>
      <c r="O638" s="377"/>
    </row>
    <row r="639" spans="1:15" ht="47.25" x14ac:dyDescent="0.2">
      <c r="A639" s="339" t="s">
        <v>285</v>
      </c>
      <c r="B639" s="340">
        <v>5837</v>
      </c>
      <c r="C639" s="348" t="s">
        <v>676</v>
      </c>
      <c r="D639" s="339" t="s">
        <v>401</v>
      </c>
      <c r="E639" s="391">
        <v>0.1186</v>
      </c>
      <c r="F639" s="381">
        <v>0</v>
      </c>
      <c r="G639" s="379">
        <v>77.871907681211681</v>
      </c>
      <c r="H639" s="343">
        <v>0</v>
      </c>
      <c r="I639" s="343">
        <v>9.24</v>
      </c>
      <c r="J639" s="427"/>
      <c r="K639" s="428"/>
      <c r="N639" s="377"/>
      <c r="O639" s="377"/>
    </row>
    <row r="640" spans="1:15" x14ac:dyDescent="0.2">
      <c r="A640" s="339" t="s">
        <v>285</v>
      </c>
      <c r="B640" s="340">
        <v>88314</v>
      </c>
      <c r="C640" s="341" t="s">
        <v>677</v>
      </c>
      <c r="D640" s="339" t="s">
        <v>275</v>
      </c>
      <c r="E640" s="391">
        <v>1.4126000000000001</v>
      </c>
      <c r="F640" s="381">
        <v>0</v>
      </c>
      <c r="G640" s="379">
        <v>13.740497655968264</v>
      </c>
      <c r="H640" s="343">
        <v>0</v>
      </c>
      <c r="I640" s="343">
        <v>19.41</v>
      </c>
      <c r="J640" s="427"/>
      <c r="K640" s="428"/>
      <c r="N640" s="377"/>
      <c r="O640" s="377"/>
    </row>
    <row r="641" spans="1:15" ht="63" x14ac:dyDescent="0.2">
      <c r="A641" s="351" t="s">
        <v>285</v>
      </c>
      <c r="B641" s="352">
        <v>91386</v>
      </c>
      <c r="C641" s="348" t="s">
        <v>678</v>
      </c>
      <c r="D641" s="351" t="s">
        <v>391</v>
      </c>
      <c r="E641" s="392">
        <v>5.8000000000000003E-2</v>
      </c>
      <c r="F641" s="380">
        <v>0</v>
      </c>
      <c r="G641" s="379">
        <v>147.6830869094843</v>
      </c>
      <c r="H641" s="343">
        <v>0</v>
      </c>
      <c r="I641" s="343">
        <v>8.57</v>
      </c>
      <c r="J641" s="425"/>
      <c r="K641" s="426"/>
      <c r="N641" s="377"/>
      <c r="O641" s="377"/>
    </row>
    <row r="642" spans="1:15" ht="47.25" x14ac:dyDescent="0.2">
      <c r="A642" s="351" t="s">
        <v>285</v>
      </c>
      <c r="B642" s="352">
        <v>95631</v>
      </c>
      <c r="C642" s="341" t="s">
        <v>679</v>
      </c>
      <c r="D642" s="351" t="s">
        <v>391</v>
      </c>
      <c r="E642" s="392">
        <v>9.5100000000000004E-2</v>
      </c>
      <c r="F642" s="380">
        <v>0</v>
      </c>
      <c r="G642" s="379">
        <v>116.63974035340784</v>
      </c>
      <c r="H642" s="343">
        <v>0</v>
      </c>
      <c r="I642" s="343">
        <v>11.09</v>
      </c>
      <c r="J642" s="425"/>
      <c r="K642" s="426"/>
      <c r="N642" s="377"/>
      <c r="O642" s="377"/>
    </row>
    <row r="643" spans="1:15" ht="47.25" x14ac:dyDescent="0.2">
      <c r="A643" s="351" t="s">
        <v>285</v>
      </c>
      <c r="B643" s="352">
        <v>95632</v>
      </c>
      <c r="C643" s="341" t="s">
        <v>680</v>
      </c>
      <c r="D643" s="351" t="s">
        <v>401</v>
      </c>
      <c r="E643" s="392">
        <v>8.0073750000000665E-2</v>
      </c>
      <c r="F643" s="380">
        <v>0</v>
      </c>
      <c r="G643" s="379">
        <v>39.485755499459067</v>
      </c>
      <c r="H643" s="343">
        <v>0</v>
      </c>
      <c r="I643" s="343">
        <v>3.16</v>
      </c>
      <c r="J643" s="425"/>
      <c r="K643" s="426"/>
      <c r="N643" s="377"/>
      <c r="O643" s="377"/>
    </row>
    <row r="644" spans="1:15" ht="47.25" x14ac:dyDescent="0.2">
      <c r="A644" s="339" t="s">
        <v>285</v>
      </c>
      <c r="B644" s="340">
        <v>96155</v>
      </c>
      <c r="C644" s="348" t="s">
        <v>681</v>
      </c>
      <c r="D644" s="339" t="s">
        <v>401</v>
      </c>
      <c r="E644" s="391">
        <v>0.13389999999999999</v>
      </c>
      <c r="F644" s="381">
        <v>0</v>
      </c>
      <c r="G644" s="379">
        <v>28.06260367832672</v>
      </c>
      <c r="H644" s="343">
        <v>0</v>
      </c>
      <c r="I644" s="343">
        <v>3.76</v>
      </c>
      <c r="J644" s="427"/>
      <c r="K644" s="428"/>
      <c r="N644" s="377"/>
      <c r="O644" s="377"/>
    </row>
    <row r="645" spans="1:15" ht="47.25" x14ac:dyDescent="0.2">
      <c r="A645" s="339" t="s">
        <v>285</v>
      </c>
      <c r="B645" s="340">
        <v>96157</v>
      </c>
      <c r="C645" s="348" t="s">
        <v>682</v>
      </c>
      <c r="D645" s="339" t="s">
        <v>391</v>
      </c>
      <c r="E645" s="391">
        <v>4.2700000000000002E-2</v>
      </c>
      <c r="F645" s="381">
        <v>0</v>
      </c>
      <c r="G645" s="379">
        <v>72.12852506310854</v>
      </c>
      <c r="H645" s="343">
        <v>0</v>
      </c>
      <c r="I645" s="343">
        <v>3.08</v>
      </c>
      <c r="J645" s="427"/>
      <c r="K645" s="428"/>
      <c r="N645" s="377"/>
      <c r="O645" s="377"/>
    </row>
    <row r="646" spans="1:15" ht="31.5" x14ac:dyDescent="0.2">
      <c r="A646" s="339" t="s">
        <v>285</v>
      </c>
      <c r="B646" s="340">
        <v>96463</v>
      </c>
      <c r="C646" s="348" t="s">
        <v>683</v>
      </c>
      <c r="D646" s="339" t="s">
        <v>391</v>
      </c>
      <c r="E646" s="391">
        <v>4.9500000000000002E-2</v>
      </c>
      <c r="F646" s="381">
        <v>0</v>
      </c>
      <c r="G646" s="379">
        <v>115.63101334294986</v>
      </c>
      <c r="H646" s="343">
        <v>0</v>
      </c>
      <c r="I646" s="343">
        <v>5.72</v>
      </c>
      <c r="J646" s="427"/>
      <c r="K646" s="428"/>
      <c r="N646" s="377"/>
      <c r="O646" s="377"/>
    </row>
    <row r="647" spans="1:15" ht="31.5" x14ac:dyDescent="0.2">
      <c r="A647" s="339" t="s">
        <v>285</v>
      </c>
      <c r="B647" s="340">
        <v>96464</v>
      </c>
      <c r="C647" s="348" t="s">
        <v>684</v>
      </c>
      <c r="D647" s="339" t="s">
        <v>401</v>
      </c>
      <c r="E647" s="391">
        <v>0.30370000000000003</v>
      </c>
      <c r="F647" s="381">
        <v>0</v>
      </c>
      <c r="G647" s="379">
        <v>42.175694194013701</v>
      </c>
      <c r="H647" s="343">
        <v>0</v>
      </c>
      <c r="I647" s="343">
        <v>12.81</v>
      </c>
      <c r="J647" s="427"/>
      <c r="K647" s="428"/>
      <c r="N647" s="377"/>
      <c r="O647" s="377"/>
    </row>
    <row r="648" spans="1:15" x14ac:dyDescent="0.2">
      <c r="A648" s="429"/>
      <c r="B648" s="429"/>
      <c r="C648" s="429"/>
      <c r="D648" s="429"/>
      <c r="E648" s="429"/>
      <c r="F648" s="429"/>
      <c r="G648" s="430"/>
      <c r="H648" s="378">
        <v>685.13</v>
      </c>
      <c r="I648" s="378">
        <v>88.039999999999992</v>
      </c>
      <c r="J648" s="444">
        <v>773.17</v>
      </c>
      <c r="K648" s="432"/>
      <c r="N648" s="377"/>
      <c r="O648" s="377"/>
    </row>
  </sheetData>
  <mergeCells count="644">
    <mergeCell ref="A1:K1"/>
    <mergeCell ref="J3:K3"/>
    <mergeCell ref="J4:K4"/>
    <mergeCell ref="J5:K5"/>
    <mergeCell ref="J6:K6"/>
    <mergeCell ref="J7:K7"/>
    <mergeCell ref="J526:K526"/>
    <mergeCell ref="J14:K14"/>
    <mergeCell ref="J15:K15"/>
    <mergeCell ref="J16:K16"/>
    <mergeCell ref="J17:K17"/>
    <mergeCell ref="J18:K18"/>
    <mergeCell ref="J19:K19"/>
    <mergeCell ref="J8:K8"/>
    <mergeCell ref="J9:K9"/>
    <mergeCell ref="A10:G10"/>
    <mergeCell ref="J10:K10"/>
    <mergeCell ref="A11:K11"/>
    <mergeCell ref="J13:K13"/>
    <mergeCell ref="J26:K26"/>
    <mergeCell ref="J27:K27"/>
    <mergeCell ref="J28:K28"/>
    <mergeCell ref="J29:K29"/>
    <mergeCell ref="J30:K30"/>
    <mergeCell ref="J31:K31"/>
    <mergeCell ref="A20:G20"/>
    <mergeCell ref="J20:K20"/>
    <mergeCell ref="J22:K22"/>
    <mergeCell ref="J23:K23"/>
    <mergeCell ref="J24:K24"/>
    <mergeCell ref="J25:K25"/>
    <mergeCell ref="J38:K38"/>
    <mergeCell ref="J39:K39"/>
    <mergeCell ref="J40:K40"/>
    <mergeCell ref="J41:K41"/>
    <mergeCell ref="J42:K42"/>
    <mergeCell ref="J43:K43"/>
    <mergeCell ref="J32:K32"/>
    <mergeCell ref="J33:K33"/>
    <mergeCell ref="J34:K34"/>
    <mergeCell ref="J35:K35"/>
    <mergeCell ref="J36:K36"/>
    <mergeCell ref="J37:K37"/>
    <mergeCell ref="J50:K50"/>
    <mergeCell ref="J51:K51"/>
    <mergeCell ref="J52:K52"/>
    <mergeCell ref="J53:K53"/>
    <mergeCell ref="J54:K54"/>
    <mergeCell ref="J55:K55"/>
    <mergeCell ref="J44:K44"/>
    <mergeCell ref="J45:K45"/>
    <mergeCell ref="J46:K46"/>
    <mergeCell ref="J47:K47"/>
    <mergeCell ref="J48:K48"/>
    <mergeCell ref="J49:K49"/>
    <mergeCell ref="J62:K62"/>
    <mergeCell ref="J63:K63"/>
    <mergeCell ref="J64:K64"/>
    <mergeCell ref="J65:K65"/>
    <mergeCell ref="J66:K66"/>
    <mergeCell ref="J67:K67"/>
    <mergeCell ref="J56:K56"/>
    <mergeCell ref="J57:K57"/>
    <mergeCell ref="J58:K58"/>
    <mergeCell ref="J59:K59"/>
    <mergeCell ref="J60:K60"/>
    <mergeCell ref="J61:K61"/>
    <mergeCell ref="J74:K74"/>
    <mergeCell ref="J75:K75"/>
    <mergeCell ref="J76:K76"/>
    <mergeCell ref="J77:K77"/>
    <mergeCell ref="J78:K78"/>
    <mergeCell ref="J79:K79"/>
    <mergeCell ref="J68:K68"/>
    <mergeCell ref="J69:K69"/>
    <mergeCell ref="J70:K70"/>
    <mergeCell ref="J71:K71"/>
    <mergeCell ref="J72:K72"/>
    <mergeCell ref="J73:K73"/>
    <mergeCell ref="J86:K86"/>
    <mergeCell ref="J87:K87"/>
    <mergeCell ref="J88:K88"/>
    <mergeCell ref="J89:K89"/>
    <mergeCell ref="J90:K90"/>
    <mergeCell ref="J91:K91"/>
    <mergeCell ref="J80:K80"/>
    <mergeCell ref="J81:K81"/>
    <mergeCell ref="J82:K82"/>
    <mergeCell ref="J83:K83"/>
    <mergeCell ref="J84:K84"/>
    <mergeCell ref="J85:K85"/>
    <mergeCell ref="J98:K98"/>
    <mergeCell ref="J99:K99"/>
    <mergeCell ref="A100:G100"/>
    <mergeCell ref="J100:K100"/>
    <mergeCell ref="A101:K101"/>
    <mergeCell ref="A102:G102"/>
    <mergeCell ref="J102:K102"/>
    <mergeCell ref="J92:K92"/>
    <mergeCell ref="J93:K93"/>
    <mergeCell ref="J94:K94"/>
    <mergeCell ref="J95:K95"/>
    <mergeCell ref="A96:E96"/>
    <mergeCell ref="J96:K96"/>
    <mergeCell ref="J111:K111"/>
    <mergeCell ref="J112:K112"/>
    <mergeCell ref="J113:K113"/>
    <mergeCell ref="J114:K114"/>
    <mergeCell ref="J115:K115"/>
    <mergeCell ref="A116:G116"/>
    <mergeCell ref="J116:K116"/>
    <mergeCell ref="J104:K104"/>
    <mergeCell ref="A105:E105"/>
    <mergeCell ref="J105:K105"/>
    <mergeCell ref="J107:K107"/>
    <mergeCell ref="J108:K108"/>
    <mergeCell ref="J109:K109"/>
    <mergeCell ref="J124:K124"/>
    <mergeCell ref="J125:K125"/>
    <mergeCell ref="A126:G126"/>
    <mergeCell ref="J126:K126"/>
    <mergeCell ref="J128:K128"/>
    <mergeCell ref="J129:K129"/>
    <mergeCell ref="J118:K118"/>
    <mergeCell ref="J119:K119"/>
    <mergeCell ref="J120:K120"/>
    <mergeCell ref="J121:K121"/>
    <mergeCell ref="J122:K122"/>
    <mergeCell ref="J123:K123"/>
    <mergeCell ref="A140:G140"/>
    <mergeCell ref="J140:K140"/>
    <mergeCell ref="A141:K141"/>
    <mergeCell ref="J130:K130"/>
    <mergeCell ref="J131:K131"/>
    <mergeCell ref="J132:K132"/>
    <mergeCell ref="J133:K133"/>
    <mergeCell ref="J134:K134"/>
    <mergeCell ref="A135:G135"/>
    <mergeCell ref="J135:K135"/>
    <mergeCell ref="J143:K143"/>
    <mergeCell ref="J144:K144"/>
    <mergeCell ref="J145:K145"/>
    <mergeCell ref="J146:K146"/>
    <mergeCell ref="J147:K147"/>
    <mergeCell ref="J148:K148"/>
    <mergeCell ref="J137:K137"/>
    <mergeCell ref="J138:K138"/>
    <mergeCell ref="J139:K139"/>
    <mergeCell ref="J155:K155"/>
    <mergeCell ref="J156:K156"/>
    <mergeCell ref="J157:K157"/>
    <mergeCell ref="J158:K158"/>
    <mergeCell ref="J159:K159"/>
    <mergeCell ref="J160:K160"/>
    <mergeCell ref="J149:K149"/>
    <mergeCell ref="A150:G150"/>
    <mergeCell ref="J150:K150"/>
    <mergeCell ref="J152:K152"/>
    <mergeCell ref="J153:K153"/>
    <mergeCell ref="J154:K154"/>
    <mergeCell ref="J167:K167"/>
    <mergeCell ref="J168:K168"/>
    <mergeCell ref="A169:G169"/>
    <mergeCell ref="J169:K169"/>
    <mergeCell ref="J171:K171"/>
    <mergeCell ref="J172:K172"/>
    <mergeCell ref="J161:K161"/>
    <mergeCell ref="A162:G162"/>
    <mergeCell ref="J162:K162"/>
    <mergeCell ref="J164:K164"/>
    <mergeCell ref="J165:K165"/>
    <mergeCell ref="J166:K166"/>
    <mergeCell ref="A178:K178"/>
    <mergeCell ref="J180:K180"/>
    <mergeCell ref="J181:K181"/>
    <mergeCell ref="J182:K182"/>
    <mergeCell ref="J183:K183"/>
    <mergeCell ref="J184:K184"/>
    <mergeCell ref="J173:K173"/>
    <mergeCell ref="J174:K174"/>
    <mergeCell ref="J175:K175"/>
    <mergeCell ref="J176:K176"/>
    <mergeCell ref="A177:G177"/>
    <mergeCell ref="J177:K177"/>
    <mergeCell ref="A197:G197"/>
    <mergeCell ref="J197:K197"/>
    <mergeCell ref="J185:K185"/>
    <mergeCell ref="J186:K186"/>
    <mergeCell ref="J187:K187"/>
    <mergeCell ref="J188:K188"/>
    <mergeCell ref="J189:K189"/>
    <mergeCell ref="A190:G190"/>
    <mergeCell ref="J190:K190"/>
    <mergeCell ref="J199:K199"/>
    <mergeCell ref="J200:K200"/>
    <mergeCell ref="J201:K201"/>
    <mergeCell ref="J202:K202"/>
    <mergeCell ref="J203:K203"/>
    <mergeCell ref="J204:K204"/>
    <mergeCell ref="J192:K192"/>
    <mergeCell ref="J193:K193"/>
    <mergeCell ref="J194:K194"/>
    <mergeCell ref="J195:K195"/>
    <mergeCell ref="J196:K196"/>
    <mergeCell ref="J211:K211"/>
    <mergeCell ref="J212:K212"/>
    <mergeCell ref="J213:K213"/>
    <mergeCell ref="A214:G214"/>
    <mergeCell ref="J214:K214"/>
    <mergeCell ref="A215:K215"/>
    <mergeCell ref="A205:G205"/>
    <mergeCell ref="J205:K205"/>
    <mergeCell ref="A206:K206"/>
    <mergeCell ref="J208:K208"/>
    <mergeCell ref="J209:K209"/>
    <mergeCell ref="J210:K210"/>
    <mergeCell ref="J224:K224"/>
    <mergeCell ref="J225:K225"/>
    <mergeCell ref="J226:K226"/>
    <mergeCell ref="J227:K227"/>
    <mergeCell ref="A228:G228"/>
    <mergeCell ref="J228:K228"/>
    <mergeCell ref="J217:K217"/>
    <mergeCell ref="J218:K218"/>
    <mergeCell ref="J219:K219"/>
    <mergeCell ref="J220:K220"/>
    <mergeCell ref="J221:K221"/>
    <mergeCell ref="A222:G222"/>
    <mergeCell ref="J222:K222"/>
    <mergeCell ref="J236:K236"/>
    <mergeCell ref="J237:K237"/>
    <mergeCell ref="J238:K238"/>
    <mergeCell ref="J239:K239"/>
    <mergeCell ref="A240:G240"/>
    <mergeCell ref="J240:K240"/>
    <mergeCell ref="A229:K229"/>
    <mergeCell ref="A230:K230"/>
    <mergeCell ref="J232:K232"/>
    <mergeCell ref="J233:K233"/>
    <mergeCell ref="A234:G234"/>
    <mergeCell ref="J234:K234"/>
    <mergeCell ref="A248:G248"/>
    <mergeCell ref="J248:K248"/>
    <mergeCell ref="J250:K250"/>
    <mergeCell ref="J251:K251"/>
    <mergeCell ref="J252:K252"/>
    <mergeCell ref="A253:G253"/>
    <mergeCell ref="J253:K253"/>
    <mergeCell ref="J242:K242"/>
    <mergeCell ref="J243:K243"/>
    <mergeCell ref="J244:K244"/>
    <mergeCell ref="J245:K245"/>
    <mergeCell ref="J246:K246"/>
    <mergeCell ref="J247:K247"/>
    <mergeCell ref="A261:G261"/>
    <mergeCell ref="J261:K261"/>
    <mergeCell ref="J263:K263"/>
    <mergeCell ref="J264:K264"/>
    <mergeCell ref="J265:K265"/>
    <mergeCell ref="A266:G266"/>
    <mergeCell ref="J266:K266"/>
    <mergeCell ref="J255:K255"/>
    <mergeCell ref="J256:K256"/>
    <mergeCell ref="J257:K257"/>
    <mergeCell ref="J258:K258"/>
    <mergeCell ref="J259:K259"/>
    <mergeCell ref="J260:K260"/>
    <mergeCell ref="A274:G274"/>
    <mergeCell ref="J274:K274"/>
    <mergeCell ref="J276:K276"/>
    <mergeCell ref="J277:K277"/>
    <mergeCell ref="J278:K278"/>
    <mergeCell ref="J279:K279"/>
    <mergeCell ref="J268:K268"/>
    <mergeCell ref="J269:K269"/>
    <mergeCell ref="J270:K270"/>
    <mergeCell ref="J271:K271"/>
    <mergeCell ref="J272:K272"/>
    <mergeCell ref="J273:K273"/>
    <mergeCell ref="J286:K286"/>
    <mergeCell ref="A287:G287"/>
    <mergeCell ref="J287:K287"/>
    <mergeCell ref="J289:K289"/>
    <mergeCell ref="J290:K290"/>
    <mergeCell ref="A291:G291"/>
    <mergeCell ref="J291:K291"/>
    <mergeCell ref="J280:K280"/>
    <mergeCell ref="J281:K281"/>
    <mergeCell ref="J282:K282"/>
    <mergeCell ref="J283:K283"/>
    <mergeCell ref="J284:K284"/>
    <mergeCell ref="J285:K285"/>
    <mergeCell ref="A304:G304"/>
    <mergeCell ref="J304:K304"/>
    <mergeCell ref="J293:K293"/>
    <mergeCell ref="J294:K294"/>
    <mergeCell ref="J295:K295"/>
    <mergeCell ref="J296:K296"/>
    <mergeCell ref="J297:K297"/>
    <mergeCell ref="A298:G298"/>
    <mergeCell ref="J298:K298"/>
    <mergeCell ref="J306:K306"/>
    <mergeCell ref="J307:K307"/>
    <mergeCell ref="J308:K308"/>
    <mergeCell ref="J309:K309"/>
    <mergeCell ref="J310:K310"/>
    <mergeCell ref="J311:K311"/>
    <mergeCell ref="J300:K300"/>
    <mergeCell ref="J301:K301"/>
    <mergeCell ref="J302:K302"/>
    <mergeCell ref="J303:K303"/>
    <mergeCell ref="J318:K318"/>
    <mergeCell ref="J319:K319"/>
    <mergeCell ref="A320:G320"/>
    <mergeCell ref="J320:K320"/>
    <mergeCell ref="J322:K322"/>
    <mergeCell ref="J323:K323"/>
    <mergeCell ref="J312:K312"/>
    <mergeCell ref="J313:K313"/>
    <mergeCell ref="J314:K314"/>
    <mergeCell ref="J315:K315"/>
    <mergeCell ref="J316:K316"/>
    <mergeCell ref="J317:K317"/>
    <mergeCell ref="J330:K330"/>
    <mergeCell ref="J331:K331"/>
    <mergeCell ref="A332:G332"/>
    <mergeCell ref="J332:K332"/>
    <mergeCell ref="J334:K334"/>
    <mergeCell ref="J335:K335"/>
    <mergeCell ref="J324:K324"/>
    <mergeCell ref="J325:K325"/>
    <mergeCell ref="J326:K326"/>
    <mergeCell ref="A327:G327"/>
    <mergeCell ref="J327:K327"/>
    <mergeCell ref="A328:K328"/>
    <mergeCell ref="J342:K342"/>
    <mergeCell ref="J343:K343"/>
    <mergeCell ref="J344:K344"/>
    <mergeCell ref="J345:K345"/>
    <mergeCell ref="A346:G346"/>
    <mergeCell ref="J346:K346"/>
    <mergeCell ref="J336:K336"/>
    <mergeCell ref="J337:K337"/>
    <mergeCell ref="A338:G338"/>
    <mergeCell ref="J338:K338"/>
    <mergeCell ref="J340:K340"/>
    <mergeCell ref="J341:K341"/>
    <mergeCell ref="J355:K355"/>
    <mergeCell ref="J356:K356"/>
    <mergeCell ref="J357:K357"/>
    <mergeCell ref="J358:K358"/>
    <mergeCell ref="A359:G359"/>
    <mergeCell ref="J359:K359"/>
    <mergeCell ref="J348:K348"/>
    <mergeCell ref="J349:K349"/>
    <mergeCell ref="J350:K350"/>
    <mergeCell ref="J351:K351"/>
    <mergeCell ref="J352:K352"/>
    <mergeCell ref="A353:G353"/>
    <mergeCell ref="J353:K353"/>
    <mergeCell ref="J367:K367"/>
    <mergeCell ref="J368:K368"/>
    <mergeCell ref="J369:K369"/>
    <mergeCell ref="J370:K370"/>
    <mergeCell ref="J371:K371"/>
    <mergeCell ref="J372:K372"/>
    <mergeCell ref="J361:K361"/>
    <mergeCell ref="J362:K362"/>
    <mergeCell ref="J363:K363"/>
    <mergeCell ref="J364:K364"/>
    <mergeCell ref="J365:K365"/>
    <mergeCell ref="J366:K366"/>
    <mergeCell ref="J379:K379"/>
    <mergeCell ref="J380:K380"/>
    <mergeCell ref="J381:K381"/>
    <mergeCell ref="A382:G382"/>
    <mergeCell ref="J382:K382"/>
    <mergeCell ref="J384:K384"/>
    <mergeCell ref="J373:K373"/>
    <mergeCell ref="J374:K374"/>
    <mergeCell ref="A375:G375"/>
    <mergeCell ref="J375:K375"/>
    <mergeCell ref="J377:K377"/>
    <mergeCell ref="J378:K378"/>
    <mergeCell ref="J391:K391"/>
    <mergeCell ref="J392:K392"/>
    <mergeCell ref="J393:K393"/>
    <mergeCell ref="A394:G394"/>
    <mergeCell ref="J394:K394"/>
    <mergeCell ref="J396:K396"/>
    <mergeCell ref="J385:K385"/>
    <mergeCell ref="J386:K386"/>
    <mergeCell ref="A387:G387"/>
    <mergeCell ref="J387:K387"/>
    <mergeCell ref="J389:K389"/>
    <mergeCell ref="J390:K390"/>
    <mergeCell ref="A403:G403"/>
    <mergeCell ref="J403:K403"/>
    <mergeCell ref="J405:K405"/>
    <mergeCell ref="J406:K406"/>
    <mergeCell ref="J407:K407"/>
    <mergeCell ref="J408:K408"/>
    <mergeCell ref="J397:K397"/>
    <mergeCell ref="J398:K398"/>
    <mergeCell ref="J399:K399"/>
    <mergeCell ref="J400:K400"/>
    <mergeCell ref="J401:K401"/>
    <mergeCell ref="J402:K402"/>
    <mergeCell ref="J416:K416"/>
    <mergeCell ref="J417:K417"/>
    <mergeCell ref="J418:K418"/>
    <mergeCell ref="J419:K419"/>
    <mergeCell ref="A420:G420"/>
    <mergeCell ref="J420:K420"/>
    <mergeCell ref="A409:G409"/>
    <mergeCell ref="J409:K409"/>
    <mergeCell ref="A410:K410"/>
    <mergeCell ref="J412:K412"/>
    <mergeCell ref="J413:K413"/>
    <mergeCell ref="A414:G414"/>
    <mergeCell ref="J414:K414"/>
    <mergeCell ref="A428:G428"/>
    <mergeCell ref="J428:K428"/>
    <mergeCell ref="J430:K430"/>
    <mergeCell ref="J431:K431"/>
    <mergeCell ref="J432:K432"/>
    <mergeCell ref="J433:K433"/>
    <mergeCell ref="J422:K422"/>
    <mergeCell ref="J423:K423"/>
    <mergeCell ref="J424:K424"/>
    <mergeCell ref="J425:K425"/>
    <mergeCell ref="J426:K426"/>
    <mergeCell ref="J427:K427"/>
    <mergeCell ref="A439:G439"/>
    <mergeCell ref="J439:K439"/>
    <mergeCell ref="J441:K441"/>
    <mergeCell ref="J442:K442"/>
    <mergeCell ref="J443:K443"/>
    <mergeCell ref="A444:G444"/>
    <mergeCell ref="J444:K444"/>
    <mergeCell ref="J434:K434"/>
    <mergeCell ref="A435:G435"/>
    <mergeCell ref="J435:K435"/>
    <mergeCell ref="J436:K436"/>
    <mergeCell ref="J437:K437"/>
    <mergeCell ref="J438:K438"/>
    <mergeCell ref="A452:G452"/>
    <mergeCell ref="J452:K452"/>
    <mergeCell ref="A453:K453"/>
    <mergeCell ref="J455:K455"/>
    <mergeCell ref="J456:K456"/>
    <mergeCell ref="J457:K457"/>
    <mergeCell ref="J446:K446"/>
    <mergeCell ref="J447:K447"/>
    <mergeCell ref="J448:K448"/>
    <mergeCell ref="J449:K449"/>
    <mergeCell ref="J450:K450"/>
    <mergeCell ref="J451:K451"/>
    <mergeCell ref="J464:K464"/>
    <mergeCell ref="J465:K465"/>
    <mergeCell ref="A466:G466"/>
    <mergeCell ref="J466:K466"/>
    <mergeCell ref="J468:K468"/>
    <mergeCell ref="J469:K469"/>
    <mergeCell ref="A458:G458"/>
    <mergeCell ref="J458:K458"/>
    <mergeCell ref="J460:K460"/>
    <mergeCell ref="J461:K461"/>
    <mergeCell ref="J462:K462"/>
    <mergeCell ref="J463:K463"/>
    <mergeCell ref="J476:K476"/>
    <mergeCell ref="J477:K477"/>
    <mergeCell ref="A478:G478"/>
    <mergeCell ref="J478:K478"/>
    <mergeCell ref="J480:K480"/>
    <mergeCell ref="J481:K481"/>
    <mergeCell ref="J470:K470"/>
    <mergeCell ref="J471:K471"/>
    <mergeCell ref="A472:G472"/>
    <mergeCell ref="J472:K472"/>
    <mergeCell ref="J474:K474"/>
    <mergeCell ref="J475:K475"/>
    <mergeCell ref="J488:K488"/>
    <mergeCell ref="A489:G489"/>
    <mergeCell ref="J489:K489"/>
    <mergeCell ref="J491:K491"/>
    <mergeCell ref="J492:K492"/>
    <mergeCell ref="J493:K493"/>
    <mergeCell ref="J482:K482"/>
    <mergeCell ref="A483:G483"/>
    <mergeCell ref="J483:K483"/>
    <mergeCell ref="A484:K484"/>
    <mergeCell ref="J486:K486"/>
    <mergeCell ref="J487:K487"/>
    <mergeCell ref="J500:K500"/>
    <mergeCell ref="J501:K501"/>
    <mergeCell ref="A502:G502"/>
    <mergeCell ref="J502:K502"/>
    <mergeCell ref="J504:K504"/>
    <mergeCell ref="J505:K505"/>
    <mergeCell ref="A494:G494"/>
    <mergeCell ref="J494:K494"/>
    <mergeCell ref="J496:K496"/>
    <mergeCell ref="J497:K497"/>
    <mergeCell ref="J498:K498"/>
    <mergeCell ref="J499:K499"/>
    <mergeCell ref="A512:G512"/>
    <mergeCell ref="J512:K512"/>
    <mergeCell ref="A513:K513"/>
    <mergeCell ref="J515:K515"/>
    <mergeCell ref="J516:K516"/>
    <mergeCell ref="J517:K517"/>
    <mergeCell ref="J506:K506"/>
    <mergeCell ref="A507:G507"/>
    <mergeCell ref="J507:K507"/>
    <mergeCell ref="A508:K508"/>
    <mergeCell ref="J510:K510"/>
    <mergeCell ref="J511:K511"/>
    <mergeCell ref="J524:K524"/>
    <mergeCell ref="J525:K525"/>
    <mergeCell ref="J528:K528"/>
    <mergeCell ref="J529:K529"/>
    <mergeCell ref="J518:K518"/>
    <mergeCell ref="J519:K519"/>
    <mergeCell ref="J520:K520"/>
    <mergeCell ref="A521:G521"/>
    <mergeCell ref="J521:K521"/>
    <mergeCell ref="A522:K522"/>
    <mergeCell ref="J537:K537"/>
    <mergeCell ref="J538:K538"/>
    <mergeCell ref="J539:K539"/>
    <mergeCell ref="J540:K540"/>
    <mergeCell ref="J541:K541"/>
    <mergeCell ref="J542:K542"/>
    <mergeCell ref="J530:K530"/>
    <mergeCell ref="J531:K531"/>
    <mergeCell ref="J532:K532"/>
    <mergeCell ref="J533:K533"/>
    <mergeCell ref="J535:K535"/>
    <mergeCell ref="J536:K536"/>
    <mergeCell ref="J551:K551"/>
    <mergeCell ref="J552:K552"/>
    <mergeCell ref="J553:K553"/>
    <mergeCell ref="J554:K554"/>
    <mergeCell ref="J555:K555"/>
    <mergeCell ref="J556:K556"/>
    <mergeCell ref="J544:K544"/>
    <mergeCell ref="J545:K545"/>
    <mergeCell ref="J546:K546"/>
    <mergeCell ref="J547:K547"/>
    <mergeCell ref="J548:K548"/>
    <mergeCell ref="J550:K550"/>
    <mergeCell ref="A567:G567"/>
    <mergeCell ref="J567:K567"/>
    <mergeCell ref="J569:K569"/>
    <mergeCell ref="A557:K557"/>
    <mergeCell ref="J559:K559"/>
    <mergeCell ref="J560:K560"/>
    <mergeCell ref="J561:K561"/>
    <mergeCell ref="J562:K562"/>
    <mergeCell ref="J563:K563"/>
    <mergeCell ref="J570:K570"/>
    <mergeCell ref="J571:K571"/>
    <mergeCell ref="J572:K572"/>
    <mergeCell ref="J573:K573"/>
    <mergeCell ref="J574:K574"/>
    <mergeCell ref="J575:K575"/>
    <mergeCell ref="J564:K564"/>
    <mergeCell ref="J565:K565"/>
    <mergeCell ref="J566:K566"/>
    <mergeCell ref="J582:K582"/>
    <mergeCell ref="J583:K583"/>
    <mergeCell ref="J584:K584"/>
    <mergeCell ref="A585:E585"/>
    <mergeCell ref="J585:K585"/>
    <mergeCell ref="J587:K587"/>
    <mergeCell ref="J576:K576"/>
    <mergeCell ref="A577:G577"/>
    <mergeCell ref="J577:K577"/>
    <mergeCell ref="J579:K579"/>
    <mergeCell ref="J580:K580"/>
    <mergeCell ref="J581:K581"/>
    <mergeCell ref="J594:K594"/>
    <mergeCell ref="J595:K595"/>
    <mergeCell ref="J596:K596"/>
    <mergeCell ref="J597:K597"/>
    <mergeCell ref="A598:G598"/>
    <mergeCell ref="J598:K598"/>
    <mergeCell ref="J588:K588"/>
    <mergeCell ref="A589:G589"/>
    <mergeCell ref="J589:K589"/>
    <mergeCell ref="J591:K591"/>
    <mergeCell ref="J592:K592"/>
    <mergeCell ref="J593:K593"/>
    <mergeCell ref="J606:K606"/>
    <mergeCell ref="J607:K607"/>
    <mergeCell ref="A608:G608"/>
    <mergeCell ref="J608:K608"/>
    <mergeCell ref="J610:K610"/>
    <mergeCell ref="J611:K611"/>
    <mergeCell ref="J600:K600"/>
    <mergeCell ref="J601:K601"/>
    <mergeCell ref="J602:K602"/>
    <mergeCell ref="J603:K603"/>
    <mergeCell ref="J604:K604"/>
    <mergeCell ref="J605:K605"/>
    <mergeCell ref="J618:K618"/>
    <mergeCell ref="A619:G619"/>
    <mergeCell ref="J619:K619"/>
    <mergeCell ref="J621:K621"/>
    <mergeCell ref="J622:K622"/>
    <mergeCell ref="J623:K623"/>
    <mergeCell ref="J612:K612"/>
    <mergeCell ref="J613:K613"/>
    <mergeCell ref="J614:K614"/>
    <mergeCell ref="J615:K615"/>
    <mergeCell ref="J616:K616"/>
    <mergeCell ref="J617:K617"/>
    <mergeCell ref="J630:K630"/>
    <mergeCell ref="J631:K631"/>
    <mergeCell ref="J632:K632"/>
    <mergeCell ref="J633:K633"/>
    <mergeCell ref="J634:K634"/>
    <mergeCell ref="A635:G635"/>
    <mergeCell ref="J635:K635"/>
    <mergeCell ref="J624:K624"/>
    <mergeCell ref="J625:K625"/>
    <mergeCell ref="J626:K626"/>
    <mergeCell ref="J627:K627"/>
    <mergeCell ref="A628:G628"/>
    <mergeCell ref="J628:K628"/>
    <mergeCell ref="J643:K643"/>
    <mergeCell ref="J644:K644"/>
    <mergeCell ref="J645:K645"/>
    <mergeCell ref="J646:K646"/>
    <mergeCell ref="J647:K647"/>
    <mergeCell ref="A648:G648"/>
    <mergeCell ref="J648:K648"/>
    <mergeCell ref="J637:K637"/>
    <mergeCell ref="J638:K638"/>
    <mergeCell ref="J639:K639"/>
    <mergeCell ref="J640:K640"/>
    <mergeCell ref="J641:K641"/>
    <mergeCell ref="J642:K642"/>
  </mergeCells>
  <pageMargins left="0.7" right="0.7" top="0.75" bottom="0.75" header="0.3" footer="0.3"/>
  <pageSetup paperSize="9" scale="32" orientation="portrait" r:id="rId1"/>
  <rowBreaks count="1" manualBreakCount="1">
    <brk id="585"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3</vt:i4>
      </vt:variant>
    </vt:vector>
  </HeadingPairs>
  <TitlesOfParts>
    <vt:vector size="8" baseType="lpstr">
      <vt:lpstr>Planilha </vt:lpstr>
      <vt:lpstr>Cronograma </vt:lpstr>
      <vt:lpstr>BDI-Obras</vt:lpstr>
      <vt:lpstr>BDI-Serviço</vt:lpstr>
      <vt:lpstr>Composições</vt:lpstr>
      <vt:lpstr>Composições!Area_de_impressao</vt:lpstr>
      <vt:lpstr>'Cronograma '!Area_de_impressao</vt:lpstr>
      <vt:lpstr>'Planilha '!Area_de_impressao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icsa-p059862</dc:creator>
  <cp:lastModifiedBy>Consuloc</cp:lastModifiedBy>
  <cp:lastPrinted>2018-11-15T13:21:20Z</cp:lastPrinted>
  <dcterms:created xsi:type="dcterms:W3CDTF">2017-06-21T19:44:26Z</dcterms:created>
  <dcterms:modified xsi:type="dcterms:W3CDTF">2018-11-15T13:24:41Z</dcterms:modified>
</cp:coreProperties>
</file>