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15" windowWidth="9405" windowHeight="4590" activeTab="0"/>
  </bookViews>
  <sheets>
    <sheet name="Planilha" sheetId="1" r:id="rId1"/>
    <sheet name="Cronograma" sheetId="2" r:id="rId2"/>
  </sheets>
  <externalReferences>
    <externalReference r:id="rId5"/>
  </externalReferences>
  <definedNames>
    <definedName name="_xlnm.Print_Area" localSheetId="0">'Planilha'!$A$1:$I$54</definedName>
  </definedNames>
  <calcPr fullCalcOnLoad="1"/>
</workbook>
</file>

<file path=xl/sharedStrings.xml><?xml version="1.0" encoding="utf-8"?>
<sst xmlns="http://schemas.openxmlformats.org/spreadsheetml/2006/main" count="114" uniqueCount="75">
  <si>
    <t>ITEM</t>
  </si>
  <si>
    <t>DESCRIÇÃO</t>
  </si>
  <si>
    <t>UNID</t>
  </si>
  <si>
    <t>QUANT.</t>
  </si>
  <si>
    <t>PREÇO TOTAL</t>
  </si>
  <si>
    <t>1.0</t>
  </si>
  <si>
    <t>SERVIÇOS PRELIMINARES:</t>
  </si>
  <si>
    <t xml:space="preserve"> </t>
  </si>
  <si>
    <t>1.1</t>
  </si>
  <si>
    <t>Subtotal</t>
  </si>
  <si>
    <t>2.0</t>
  </si>
  <si>
    <t>2.1</t>
  </si>
  <si>
    <t>2.2</t>
  </si>
  <si>
    <t>2.3</t>
  </si>
  <si>
    <t>2.5</t>
  </si>
  <si>
    <t>unid</t>
  </si>
  <si>
    <t>m</t>
  </si>
  <si>
    <t>TOTAL GERAL</t>
  </si>
  <si>
    <t>MATERIAL</t>
  </si>
  <si>
    <t>MDO</t>
  </si>
  <si>
    <t>TOTAL C/ BDI</t>
  </si>
  <si>
    <t>BDI %</t>
  </si>
  <si>
    <t>Placas de obra em chapa galvanizada nº 22 de 200x250cm</t>
  </si>
  <si>
    <t>Eletroduto corrugado em PEAD 4"</t>
  </si>
  <si>
    <t>Transformador pedestal Trifásico 13,8KV 220/127V 225KVA</t>
  </si>
  <si>
    <t>Disjuntor tripolar de 300A /220V 40KA,   TKMA - Padrão CEMIG</t>
  </si>
  <si>
    <t>Painel auto sustentável em aço QGF 1Porta, de 2100x1600x400 c/ bar.3F</t>
  </si>
  <si>
    <t>Cabo de cobre XLP/EPR  # = 240mm² -  cor preta - dupla capa</t>
  </si>
  <si>
    <t>Cabo de cobre XLP/EPR  # = 240mm² -  cor preta - cor azul - dupla capa</t>
  </si>
  <si>
    <t>Terminal de cobre de compressão        # = 240mm²</t>
  </si>
  <si>
    <t>Cabo de cobre 8.7/15KV, seção 25mm², isolado EPR/XLPE, dotado de blindagem semicondutora</t>
  </si>
  <si>
    <t>Cabo de cobre nú 70mm²</t>
  </si>
  <si>
    <t>Cantoneira de aço zincada 2,5x2,5x240cm</t>
  </si>
  <si>
    <t>Curva longa para eletroduto de aço carbono 100mm</t>
  </si>
  <si>
    <t>Parafuso de aço zincado de cabeça sext. 9,5x32mm</t>
  </si>
  <si>
    <t>Conector parafuso fendido p/ cabo 70mm²</t>
  </si>
  <si>
    <t>Conector parafuso fendido p/ cabo 16mm²</t>
  </si>
  <si>
    <t>Bucha de expansão M8S10 - Ficher</t>
  </si>
  <si>
    <t>Eletroduto de aço carbono leve 100mm de 3m</t>
  </si>
  <si>
    <t xml:space="preserve">Terminal desconectável cotovelo (TDC)  200A p/ cabo de 25KV </t>
  </si>
  <si>
    <t>Barramento isolado triplex - BTX - 200A p/ 25 KV</t>
  </si>
  <si>
    <t>Caixa de inspeção ZC c/ tampa de concreto padrão CEMIG</t>
  </si>
  <si>
    <t>Caixa de inspeção ZD c/ tampa de concreto padrão CEMIG</t>
  </si>
  <si>
    <t>Disjuntor tripolar de 600A /220V 40KA,   TKMA - Padrão CEMIG</t>
  </si>
  <si>
    <t>Escavacao manual de valas em terra compacta, prof. De 0 m &lt; h &lt;= 1 M</t>
  </si>
  <si>
    <t>m³</t>
  </si>
  <si>
    <t>Reaterro manual de valas</t>
  </si>
  <si>
    <t>Concreto fck = 20,0 MPA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</si>
  <si>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</si>
  <si>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</si>
  <si>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</si>
  <si>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</si>
  <si>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</si>
  <si>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</si>
  <si>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</si>
  <si>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</si>
  <si>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</si>
  <si>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</si>
  <si>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</si>
  <si>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</si>
  <si>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</si>
  <si>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</si>
  <si>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</si>
  <si>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</si>
  <si>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</si>
  <si>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</si>
  <si>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</si>
  <si>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</si>
  <si>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INFRAESTRUTURA DE ENEGIA</t>
  </si>
  <si>
    <t xml:space="preserve">INSERIR NESSAS LINHAS  - CABECALHO COM LOGO E DADOS DA EMPRESA </t>
  </si>
  <si>
    <t>INSERIR NESSAS LINHAS  - DATA, NOME E ASSINATURA DO RESPONSÁVEL</t>
  </si>
  <si>
    <t>TOTAL</t>
  </si>
  <si>
    <t>MÊS</t>
  </si>
  <si>
    <t>1º MÊS</t>
  </si>
  <si>
    <t>2º MÊS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</si>
</sst>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0.0"/>
    <numFmt numFmtId="182" formatCode="General_)"/>
    <numFmt numFmtId="183" formatCode="0.0%"/>
    <numFmt numFmtId="184" formatCode="_(&quot;R$ &quot;* #,##0.00_);_(&quot;R$ &quot;* \(#,##0.00\);_(&quot;R$ &quot;* \-??_);_(@_)"/>
    <numFmt numFmtId="185" formatCode="[$-416]dddd\,\ d&quot; de &quot;mmmm&quot; de &quot;yyyy"/>
    <numFmt numFmtId="186" formatCode="&quot;R$&quot;\ #,##0.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/>
    </border>
    <border>
      <left/>
      <right/>
      <top style="double"/>
      <bottom/>
    </border>
    <border>
      <left/>
      <right/>
      <top/>
      <bottom style="double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4" fontId="0" fillId="0" borderId="0" applyFill="0" applyBorder="0" applyAlignment="0" applyProtection="0"/>
    <xf numFmtId="44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7" fillId="0" borderId="0" applyNumberFormat="0" applyFill="0" applyBorder="0" applyProtection="0">
      <alignment vertical="top" wrapText="1"/>
    </xf>
    <xf numFmtId="0" fontId="0" fillId="32" borderId="4" applyNumberFormat="0" applyFont="0" applyAlignment="0" applyProtection="0"/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181" fontId="0" fillId="0" borderId="0" xfId="0" applyNumberFormat="1" applyFont="1" applyAlignment="1">
      <alignment horizontal="center"/>
    </xf>
    <xf numFmtId="181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181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181" fontId="0" fillId="0" borderId="11" xfId="0" applyNumberFormat="1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0" fontId="0" fillId="0" borderId="0" xfId="0" applyNumberFormat="1" applyFont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0" fontId="0" fillId="0" borderId="11" xfId="0" applyNumberFormat="1" applyFont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4" fillId="33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1" fillId="0" borderId="12" xfId="0" applyFont="1" applyBorder="1" applyAlignment="1">
      <alignment horizontal="center"/>
    </xf>
    <xf numFmtId="181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181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10" fontId="6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181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181" fontId="6" fillId="0" borderId="12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right"/>
    </xf>
    <xf numFmtId="10" fontId="6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81" fontId="5" fillId="0" borderId="1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right"/>
    </xf>
    <xf numFmtId="10" fontId="5" fillId="0" borderId="15" xfId="0" applyNumberFormat="1" applyFont="1" applyBorder="1" applyAlignment="1">
      <alignment horizontal="center"/>
    </xf>
    <xf numFmtId="0" fontId="46" fillId="0" borderId="10" xfId="52" applyFont="1" applyBorder="1">
      <alignment/>
      <protection/>
    </xf>
    <xf numFmtId="0" fontId="5" fillId="0" borderId="10" xfId="52" applyFont="1" applyFill="1" applyBorder="1">
      <alignment/>
      <protection/>
    </xf>
    <xf numFmtId="4" fontId="5" fillId="0" borderId="10" xfId="52" applyNumberFormat="1" applyFont="1" applyFill="1" applyBorder="1" applyAlignment="1">
      <alignment horizontal="right"/>
      <protection/>
    </xf>
    <xf numFmtId="0" fontId="5" fillId="0" borderId="10" xfId="52" applyFont="1" applyFill="1" applyBorder="1" applyAlignment="1">
      <alignment/>
      <protection/>
    </xf>
    <xf numFmtId="0" fontId="5" fillId="0" borderId="10" xfId="52" applyFont="1" applyFill="1" applyBorder="1" applyAlignment="1">
      <alignment horizontal="center"/>
      <protection/>
    </xf>
    <xf numFmtId="181" fontId="5" fillId="0" borderId="10" xfId="52" applyNumberFormat="1" applyFont="1" applyFill="1" applyBorder="1" applyAlignment="1">
      <alignment horizontal="center"/>
      <protection/>
    </xf>
    <xf numFmtId="4" fontId="6" fillId="0" borderId="11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4" fontId="5" fillId="0" borderId="10" xfId="0" applyNumberFormat="1" applyFont="1" applyBorder="1" applyAlignment="1" applyProtection="1">
      <alignment horizontal="right"/>
      <protection locked="0"/>
    </xf>
    <xf numFmtId="10" fontId="5" fillId="0" borderId="10" xfId="0" applyNumberFormat="1" applyFont="1" applyBorder="1" applyAlignment="1" applyProtection="1">
      <alignment horizontal="center"/>
      <protection locked="0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4" fontId="5" fillId="0" borderId="10" xfId="52" applyNumberFormat="1" applyFont="1" applyFill="1" applyBorder="1" applyAlignment="1" applyProtection="1">
      <alignment horizontal="right"/>
      <protection locked="0"/>
    </xf>
    <xf numFmtId="4" fontId="5" fillId="0" borderId="10" xfId="52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181" fontId="5" fillId="0" borderId="0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10" fontId="5" fillId="0" borderId="0" xfId="0" applyNumberFormat="1" applyFont="1" applyBorder="1" applyAlignment="1" applyProtection="1">
      <alignment horizontal="center"/>
      <protection locked="0"/>
    </xf>
    <xf numFmtId="4" fontId="6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10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2" fontId="3" fillId="0" borderId="17" xfId="0" applyNumberFormat="1" applyFont="1" applyBorder="1" applyAlignment="1" applyProtection="1">
      <alignment horizontal="center"/>
      <protection locked="0"/>
    </xf>
    <xf numFmtId="2" fontId="3" fillId="0" borderId="18" xfId="0" applyNumberFormat="1" applyFont="1" applyBorder="1" applyAlignment="1" applyProtection="1">
      <alignment horizontal="center"/>
      <protection locked="0"/>
    </xf>
    <xf numFmtId="2" fontId="8" fillId="0" borderId="0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181" fontId="3" fillId="0" borderId="20" xfId="0" applyNumberFormat="1" applyFont="1" applyBorder="1" applyAlignment="1">
      <alignment horizontal="center"/>
    </xf>
    <xf numFmtId="181" fontId="3" fillId="0" borderId="21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181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81" fontId="4" fillId="0" borderId="1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/>
    </xf>
    <xf numFmtId="9" fontId="3" fillId="0" borderId="2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181" fontId="4" fillId="0" borderId="15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181" fontId="4" fillId="0" borderId="24" xfId="0" applyNumberFormat="1" applyFont="1" applyBorder="1" applyAlignment="1">
      <alignment horizontal="center"/>
    </xf>
    <xf numFmtId="181" fontId="4" fillId="0" borderId="2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1" xfId="0" applyFont="1" applyBorder="1" applyAlignment="1">
      <alignment/>
    </xf>
    <xf numFmtId="181" fontId="4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181" fontId="4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/>
    </xf>
    <xf numFmtId="181" fontId="3" fillId="0" borderId="27" xfId="0" applyNumberFormat="1" applyFont="1" applyBorder="1" applyAlignment="1">
      <alignment horizontal="center"/>
    </xf>
    <xf numFmtId="10" fontId="3" fillId="0" borderId="12" xfId="0" applyNumberFormat="1" applyFont="1" applyBorder="1" applyAlignment="1">
      <alignment horizontal="center"/>
    </xf>
    <xf numFmtId="9" fontId="3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81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2" fontId="3" fillId="0" borderId="0" xfId="0" applyNumberFormat="1" applyFont="1" applyBorder="1" applyAlignment="1" applyProtection="1">
      <alignment horizontal="center"/>
      <protection locked="0"/>
    </xf>
    <xf numFmtId="2" fontId="3" fillId="0" borderId="28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181" fontId="4" fillId="0" borderId="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10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27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181" fontId="27" fillId="0" borderId="0" xfId="0" applyNumberFormat="1" applyFont="1" applyAlignment="1" applyProtection="1">
      <alignment horizontal="center"/>
      <protection locked="0"/>
    </xf>
    <xf numFmtId="4" fontId="27" fillId="0" borderId="0" xfId="0" applyNumberFormat="1" applyFont="1" applyAlignment="1" applyProtection="1">
      <alignment horizontal="center"/>
      <protection locked="0"/>
    </xf>
    <xf numFmtId="4" fontId="28" fillId="0" borderId="0" xfId="0" applyNumberFormat="1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9" fontId="4" fillId="0" borderId="10" xfId="0" applyNumberFormat="1" applyFont="1" applyBorder="1" applyAlignment="1" applyProtection="1">
      <alignment horizontal="center"/>
      <protection locked="0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2 2" xfId="48"/>
    <cellStyle name="Moeda 2 3" xfId="49"/>
    <cellStyle name="Moeda 3" xfId="50"/>
    <cellStyle name="Neutra" xfId="51"/>
    <cellStyle name="Normal 2" xfId="52"/>
    <cellStyle name="Normal 3" xfId="53"/>
    <cellStyle name="Normal 3 2" xfId="54"/>
    <cellStyle name="Nota" xfId="55"/>
    <cellStyle name="Nota 2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Vírgula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ilha%20de%20Custo%20-%20ANEXO%20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</sheetNames>
    <sheetDataSet>
      <sheetData sheetId="0">
        <row r="16">
          <cell r="A16" t="str">
            <v>2.0</v>
          </cell>
          <cell r="B16" t="str">
            <v>INFRAESTRUTURA DE ENEGIA</v>
          </cell>
        </row>
        <row r="17">
          <cell r="A17" t="str">
            <v>2.1</v>
          </cell>
          <cell r="B17" t="str">
            <v>Barramento isolado triplex - BTX - 200A p/ 25 KV</v>
          </cell>
        </row>
        <row r="18">
          <cell r="A18" t="str">
            <v>2.2</v>
          </cell>
          <cell r="B18" t="str">
            <v>Bucha de expansão M8S10 - Ficher</v>
          </cell>
        </row>
        <row r="19">
          <cell r="A19" t="str">
            <v>2.3</v>
          </cell>
          <cell r="B19" t="str">
            <v>Cabo de cobre 8.7/15KV, seção 25mm², isolado EPR/XLPE, dotado de blindagem semicondutora</v>
          </cell>
        </row>
        <row r="20">
          <cell r="A20" t="str">
            <v>2.5</v>
          </cell>
          <cell r="B20" t="str">
            <v>Cabo de cobre nú 70mm²</v>
          </cell>
        </row>
        <row r="21">
          <cell r="A21" t="str">
            <v>2.6</v>
          </cell>
          <cell r="B21" t="str">
            <v>Cabo de cobre XLP/EPR  # = 240mm² -  cor preta - cor azul - dupla capa</v>
          </cell>
        </row>
        <row r="22">
          <cell r="A22" t="str">
            <v>2.7</v>
          </cell>
          <cell r="B22" t="str">
            <v>Cabo de cobre XLP/EPR  # = 240mm² -  cor preta - dupla capa</v>
          </cell>
        </row>
        <row r="23">
          <cell r="A23" t="str">
            <v>2.8</v>
          </cell>
          <cell r="B23" t="str">
            <v>Caixa de inspeção ZC c/ tampa de concreto padrão CEMIG</v>
          </cell>
        </row>
        <row r="24">
          <cell r="A24" t="str">
            <v>2.9</v>
          </cell>
          <cell r="B24" t="str">
            <v>Caixa de inspeção ZD c/ tampa de concreto padrão CEMIG</v>
          </cell>
        </row>
        <row r="25">
          <cell r="A25" t="str">
            <v>2.10</v>
          </cell>
          <cell r="B25" t="str">
            <v>Cantoneira de aço zincada 2,5x2,5x240cm</v>
          </cell>
        </row>
        <row r="26">
          <cell r="A26" t="str">
            <v>2.11</v>
          </cell>
          <cell r="B26" t="str">
            <v>Concreto fck = 20,0 MPA</v>
          </cell>
        </row>
        <row r="27">
          <cell r="A27" t="str">
            <v>2.12</v>
          </cell>
          <cell r="B27" t="str">
            <v>Conector parafuso fendido p/ cabo 16mm²</v>
          </cell>
        </row>
        <row r="28">
          <cell r="A28" t="str">
            <v>2.13</v>
          </cell>
          <cell r="B28" t="str">
            <v>Conector parafuso fendido p/ cabo 70mm²</v>
          </cell>
        </row>
        <row r="29">
          <cell r="A29" t="str">
            <v>2.14</v>
          </cell>
          <cell r="B29" t="str">
            <v>Curva longa para eletroduto de aço carbono 100mm</v>
          </cell>
        </row>
        <row r="30">
          <cell r="A30" t="str">
            <v>2.15</v>
          </cell>
          <cell r="B30" t="str">
            <v>Disjuntor tripolar de 300A /220V 40KA,   TKMA - Padrão CEMIG</v>
          </cell>
        </row>
        <row r="31">
          <cell r="A31" t="str">
            <v>2.16</v>
          </cell>
          <cell r="B31" t="str">
            <v>Disjuntor tripolar de 600A /220V 40KA,   TKMA - Padrão CEMIG</v>
          </cell>
        </row>
        <row r="32">
          <cell r="A32" t="str">
            <v>2.17</v>
          </cell>
          <cell r="B32" t="str">
            <v>Eletroduto corrugado em PEAD 4"</v>
          </cell>
        </row>
        <row r="33">
          <cell r="A33" t="str">
            <v>2.18</v>
          </cell>
          <cell r="B33" t="str">
            <v>Eletroduto de aço carbono leve 100mm de 3m</v>
          </cell>
        </row>
        <row r="34">
          <cell r="A34" t="str">
            <v>2.19</v>
          </cell>
          <cell r="B34" t="str">
            <v>Escavacao manual de valas em terra compacta, prof. De 0 m &lt; h &lt;= 1 M</v>
          </cell>
        </row>
        <row r="35">
          <cell r="A35" t="str">
            <v>2.20</v>
          </cell>
          <cell r="B35" t="str">
            <v>Painel auto sustentável em aço QGF 1Porta, de 2100x1600x400 c/ bar.3F</v>
          </cell>
        </row>
        <row r="36">
          <cell r="A36" t="str">
            <v>2.21</v>
          </cell>
          <cell r="B36" t="str">
            <v>Parafuso de aço zincado de cabeça sext. 9,5x32mm</v>
          </cell>
        </row>
        <row r="37">
          <cell r="A37" t="str">
            <v>2.22</v>
          </cell>
          <cell r="B37" t="str">
            <v>Reaterro manual de valas</v>
          </cell>
        </row>
        <row r="38">
          <cell r="A38" t="str">
            <v>2.23</v>
          </cell>
          <cell r="B38" t="str">
            <v>Terminal de cobre de compressão        # = 240mm²</v>
          </cell>
        </row>
        <row r="39">
          <cell r="A39" t="str">
            <v>2.24</v>
          </cell>
          <cell r="B39" t="str">
            <v>Terminal desconectável cotovelo (TDC)  200A p/ cabo de 25KV </v>
          </cell>
        </row>
        <row r="40">
          <cell r="A40" t="str">
            <v>2.25</v>
          </cell>
          <cell r="B40" t="str">
            <v>Transformador pedestal Trifásico 13,8KV 220/127V 225KVA</v>
          </cell>
        </row>
        <row r="42">
          <cell r="B42" t="str">
            <v>Subtotal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19"/>
  <sheetViews>
    <sheetView tabSelected="1" view="pageBreakPreview" zoomScale="84" zoomScaleSheetLayoutView="84" zoomScalePageLayoutView="0" workbookViewId="0" topLeftCell="A7">
      <pane ySplit="5" topLeftCell="A35" activePane="bottomLeft" state="frozen"/>
      <selection pane="topLeft" activeCell="A7" sqref="A7"/>
      <selection pane="bottomLeft" activeCell="E17" sqref="E17:F40"/>
    </sheetView>
  </sheetViews>
  <sheetFormatPr defaultColWidth="9.140625" defaultRowHeight="12.75"/>
  <cols>
    <col min="1" max="1" width="6.7109375" style="34" customWidth="1"/>
    <col min="2" max="2" width="82.57421875" style="0" customWidth="1"/>
    <col min="3" max="3" width="6.7109375" style="1" customWidth="1"/>
    <col min="4" max="4" width="9.57421875" style="4" bestFit="1" customWidth="1"/>
    <col min="5" max="5" width="13.57421875" style="9" customWidth="1"/>
    <col min="6" max="6" width="12.421875" style="9" customWidth="1"/>
    <col min="7" max="7" width="13.00390625" style="9" customWidth="1"/>
    <col min="8" max="8" width="8.140625" style="19" customWidth="1"/>
    <col min="9" max="9" width="14.140625" style="9" customWidth="1"/>
    <col min="10" max="10" width="9.28125" style="0" customWidth="1"/>
  </cols>
  <sheetData>
    <row r="1" ht="12.75" hidden="1"/>
    <row r="2" spans="1:9" ht="12.75" hidden="1">
      <c r="A2" s="35"/>
      <c r="B2" s="11"/>
      <c r="C2" s="25"/>
      <c r="D2" s="12"/>
      <c r="E2" s="13"/>
      <c r="F2" s="13"/>
      <c r="G2" s="13"/>
      <c r="H2" s="20"/>
      <c r="I2" s="13"/>
    </row>
    <row r="3" spans="1:9" ht="12.75" hidden="1">
      <c r="A3" s="35"/>
      <c r="B3" s="11"/>
      <c r="C3" s="25"/>
      <c r="D3" s="12"/>
      <c r="E3" s="13"/>
      <c r="F3" s="13"/>
      <c r="G3" s="13"/>
      <c r="H3" s="20"/>
      <c r="I3" s="13"/>
    </row>
    <row r="4" spans="1:9" ht="12.75" hidden="1">
      <c r="A4" s="35"/>
      <c r="B4" s="11"/>
      <c r="C4" s="25"/>
      <c r="D4" s="12"/>
      <c r="E4" s="13"/>
      <c r="F4" s="13"/>
      <c r="G4" s="13"/>
      <c r="H4" s="20"/>
      <c r="I4" s="13"/>
    </row>
    <row r="5" spans="1:9" ht="12.75" hidden="1">
      <c r="A5" s="35"/>
      <c r="B5" s="11"/>
      <c r="C5" s="25"/>
      <c r="D5" s="12"/>
      <c r="E5" s="13"/>
      <c r="F5" s="13"/>
      <c r="G5" s="13"/>
      <c r="H5" s="20"/>
      <c r="I5" s="13"/>
    </row>
    <row r="6" spans="1:9" ht="12.75" hidden="1">
      <c r="A6" s="36"/>
      <c r="B6" s="14"/>
      <c r="C6" s="26"/>
      <c r="D6" s="15"/>
      <c r="E6" s="16"/>
      <c r="F6" s="16"/>
      <c r="G6" s="16"/>
      <c r="H6" s="21"/>
      <c r="I6" s="16"/>
    </row>
    <row r="7" spans="1:9" ht="15.75">
      <c r="A7" s="94"/>
      <c r="B7" s="95"/>
      <c r="C7" s="95"/>
      <c r="D7" s="95"/>
      <c r="E7" s="95"/>
      <c r="F7" s="95"/>
      <c r="G7" s="95"/>
      <c r="H7" s="95"/>
      <c r="I7" s="95"/>
    </row>
    <row r="8" spans="1:9" ht="19.5">
      <c r="A8" s="96" t="s">
        <v>69</v>
      </c>
      <c r="B8" s="96"/>
      <c r="C8" s="96"/>
      <c r="D8" s="96"/>
      <c r="E8" s="96"/>
      <c r="F8" s="96"/>
      <c r="G8" s="96"/>
      <c r="H8" s="96"/>
      <c r="I8" s="96"/>
    </row>
    <row r="9" spans="1:9" ht="15.75">
      <c r="A9" s="94"/>
      <c r="B9" s="95"/>
      <c r="C9" s="95"/>
      <c r="D9" s="95"/>
      <c r="E9" s="95"/>
      <c r="F9" s="95"/>
      <c r="G9" s="95"/>
      <c r="H9" s="95"/>
      <c r="I9" s="95"/>
    </row>
    <row r="10" spans="1:9" ht="16.5" thickBot="1">
      <c r="A10" s="94"/>
      <c r="B10" s="95"/>
      <c r="C10" s="95"/>
      <c r="D10" s="95"/>
      <c r="E10" s="95"/>
      <c r="F10" s="95"/>
      <c r="G10" s="95"/>
      <c r="H10" s="95"/>
      <c r="I10" s="95"/>
    </row>
    <row r="11" spans="1:9" s="1" customFormat="1" ht="14.25" thickBot="1" thickTop="1">
      <c r="A11" s="28" t="s">
        <v>0</v>
      </c>
      <c r="B11" s="28" t="s">
        <v>1</v>
      </c>
      <c r="C11" s="28" t="s">
        <v>2</v>
      </c>
      <c r="D11" s="29" t="s">
        <v>3</v>
      </c>
      <c r="E11" s="30" t="s">
        <v>18</v>
      </c>
      <c r="F11" s="30" t="s">
        <v>19</v>
      </c>
      <c r="G11" s="30" t="s">
        <v>4</v>
      </c>
      <c r="H11" s="22" t="s">
        <v>21</v>
      </c>
      <c r="I11" s="30" t="s">
        <v>20</v>
      </c>
    </row>
    <row r="12" spans="1:9" s="34" customFormat="1" ht="18" customHeight="1" thickTop="1">
      <c r="A12" s="73" t="s">
        <v>5</v>
      </c>
      <c r="B12" s="74" t="s">
        <v>6</v>
      </c>
      <c r="C12" s="62"/>
      <c r="D12" s="63"/>
      <c r="E12" s="64"/>
      <c r="F12" s="64" t="s">
        <v>7</v>
      </c>
      <c r="G12" s="64"/>
      <c r="H12" s="65"/>
      <c r="I12" s="64" t="s">
        <v>7</v>
      </c>
    </row>
    <row r="13" spans="1:9" s="34" customFormat="1" ht="18" customHeight="1">
      <c r="A13" s="41" t="s">
        <v>8</v>
      </c>
      <c r="B13" s="10" t="s">
        <v>22</v>
      </c>
      <c r="C13" s="39" t="s">
        <v>15</v>
      </c>
      <c r="D13" s="31">
        <v>2</v>
      </c>
      <c r="E13" s="75"/>
      <c r="F13" s="75"/>
      <c r="G13" s="32">
        <f>(E13+F13)*D13</f>
        <v>0</v>
      </c>
      <c r="H13" s="76">
        <v>0.1715</v>
      </c>
      <c r="I13" s="32">
        <f>G13*(1+H13)</f>
        <v>0</v>
      </c>
    </row>
    <row r="14" spans="1:9" s="34" customFormat="1" ht="18" customHeight="1">
      <c r="A14" s="42"/>
      <c r="B14" s="38" t="s">
        <v>9</v>
      </c>
      <c r="C14" s="43"/>
      <c r="D14" s="44"/>
      <c r="E14" s="45">
        <f>E13*D13</f>
        <v>0</v>
      </c>
      <c r="F14" s="45">
        <f>F13*D13</f>
        <v>0</v>
      </c>
      <c r="G14" s="45">
        <f>SUM(G13:G13)</f>
        <v>0</v>
      </c>
      <c r="H14" s="46"/>
      <c r="I14" s="45">
        <f>SUM(I13:I13)</f>
        <v>0</v>
      </c>
    </row>
    <row r="15" spans="1:9" s="34" customFormat="1" ht="18" customHeight="1">
      <c r="A15" s="41"/>
      <c r="B15" s="10"/>
      <c r="C15" s="39"/>
      <c r="D15" s="31" t="s">
        <v>7</v>
      </c>
      <c r="E15" s="32"/>
      <c r="F15" s="32"/>
      <c r="G15" s="32"/>
      <c r="H15" s="40"/>
      <c r="I15" s="32"/>
    </row>
    <row r="16" spans="1:9" s="34" customFormat="1" ht="18" customHeight="1">
      <c r="A16" s="42" t="s">
        <v>10</v>
      </c>
      <c r="B16" s="38" t="s">
        <v>68</v>
      </c>
      <c r="C16" s="43"/>
      <c r="D16" s="44"/>
      <c r="E16" s="45"/>
      <c r="F16" s="45"/>
      <c r="G16" s="45"/>
      <c r="H16" s="46"/>
      <c r="I16" s="45"/>
    </row>
    <row r="17" spans="1:9" s="34" customFormat="1" ht="18" customHeight="1">
      <c r="A17" s="47" t="s">
        <v>11</v>
      </c>
      <c r="B17" s="66" t="s">
        <v>40</v>
      </c>
      <c r="C17" s="39" t="s">
        <v>15</v>
      </c>
      <c r="D17" s="31">
        <v>18</v>
      </c>
      <c r="E17" s="75"/>
      <c r="F17" s="77"/>
      <c r="G17" s="32">
        <f aca="true" t="shared" si="0" ref="G17:G40">(E17+F17)*D17</f>
        <v>0</v>
      </c>
      <c r="H17" s="76">
        <v>0.2068</v>
      </c>
      <c r="I17" s="32">
        <f aca="true" t="shared" si="1" ref="I17:I40">G17*(H17+1)</f>
        <v>0</v>
      </c>
    </row>
    <row r="18" spans="1:9" s="34" customFormat="1" ht="18" customHeight="1">
      <c r="A18" s="47" t="s">
        <v>12</v>
      </c>
      <c r="B18" s="48" t="s">
        <v>37</v>
      </c>
      <c r="C18" s="39" t="s">
        <v>15</v>
      </c>
      <c r="D18" s="31">
        <v>12</v>
      </c>
      <c r="E18" s="75"/>
      <c r="F18" s="77"/>
      <c r="G18" s="32">
        <f t="shared" si="0"/>
        <v>0</v>
      </c>
      <c r="H18" s="76">
        <v>0.2068</v>
      </c>
      <c r="I18" s="32">
        <f t="shared" si="1"/>
        <v>0</v>
      </c>
    </row>
    <row r="19" spans="1:9" s="34" customFormat="1" ht="18" customHeight="1">
      <c r="A19" s="47" t="s">
        <v>13</v>
      </c>
      <c r="B19" s="66" t="s">
        <v>30</v>
      </c>
      <c r="C19" s="39" t="s">
        <v>16</v>
      </c>
      <c r="D19" s="31">
        <v>660</v>
      </c>
      <c r="E19" s="75"/>
      <c r="F19" s="77"/>
      <c r="G19" s="32">
        <f t="shared" si="0"/>
        <v>0</v>
      </c>
      <c r="H19" s="76">
        <v>0.2068</v>
      </c>
      <c r="I19" s="32">
        <f t="shared" si="1"/>
        <v>0</v>
      </c>
    </row>
    <row r="20" spans="1:9" s="34" customFormat="1" ht="18" customHeight="1">
      <c r="A20" s="47" t="s">
        <v>14</v>
      </c>
      <c r="B20" s="66" t="s">
        <v>31</v>
      </c>
      <c r="C20" s="39" t="s">
        <v>16</v>
      </c>
      <c r="D20" s="31">
        <v>220</v>
      </c>
      <c r="E20" s="75"/>
      <c r="F20" s="77"/>
      <c r="G20" s="32">
        <f t="shared" si="0"/>
        <v>0</v>
      </c>
      <c r="H20" s="76">
        <v>0.2068</v>
      </c>
      <c r="I20" s="32">
        <f t="shared" si="1"/>
        <v>0</v>
      </c>
    </row>
    <row r="21" spans="1:9" s="34" customFormat="1" ht="18" customHeight="1">
      <c r="A21" s="47" t="s">
        <v>48</v>
      </c>
      <c r="B21" s="48" t="s">
        <v>28</v>
      </c>
      <c r="C21" s="39" t="s">
        <v>16</v>
      </c>
      <c r="D21" s="31">
        <v>10</v>
      </c>
      <c r="E21" s="75"/>
      <c r="F21" s="77"/>
      <c r="G21" s="32">
        <f t="shared" si="0"/>
        <v>0</v>
      </c>
      <c r="H21" s="76">
        <v>0.2068</v>
      </c>
      <c r="I21" s="32">
        <f t="shared" si="1"/>
        <v>0</v>
      </c>
    </row>
    <row r="22" spans="1:9" s="34" customFormat="1" ht="18" customHeight="1">
      <c r="A22" s="47" t="s">
        <v>49</v>
      </c>
      <c r="B22" s="48" t="s">
        <v>27</v>
      </c>
      <c r="C22" s="39" t="s">
        <v>16</v>
      </c>
      <c r="D22" s="31">
        <v>30</v>
      </c>
      <c r="E22" s="75"/>
      <c r="F22" s="77"/>
      <c r="G22" s="32">
        <f t="shared" si="0"/>
        <v>0</v>
      </c>
      <c r="H22" s="76">
        <v>0.2068</v>
      </c>
      <c r="I22" s="32">
        <f t="shared" si="1"/>
        <v>0</v>
      </c>
    </row>
    <row r="23" spans="1:9" s="34" customFormat="1" ht="18" customHeight="1">
      <c r="A23" s="47" t="s">
        <v>50</v>
      </c>
      <c r="B23" s="50" t="s">
        <v>41</v>
      </c>
      <c r="C23" s="51" t="s">
        <v>15</v>
      </c>
      <c r="D23" s="52">
        <v>6</v>
      </c>
      <c r="E23" s="77"/>
      <c r="F23" s="77"/>
      <c r="G23" s="32">
        <f t="shared" si="0"/>
        <v>0</v>
      </c>
      <c r="H23" s="76">
        <v>0.2068</v>
      </c>
      <c r="I23" s="32">
        <f t="shared" si="1"/>
        <v>0</v>
      </c>
    </row>
    <row r="24" spans="1:9" s="34" customFormat="1" ht="18" customHeight="1">
      <c r="A24" s="47" t="s">
        <v>51</v>
      </c>
      <c r="B24" s="50" t="s">
        <v>42</v>
      </c>
      <c r="C24" s="51" t="s">
        <v>15</v>
      </c>
      <c r="D24" s="52">
        <v>6</v>
      </c>
      <c r="E24" s="77"/>
      <c r="F24" s="77"/>
      <c r="G24" s="32">
        <f t="shared" si="0"/>
        <v>0</v>
      </c>
      <c r="H24" s="76">
        <v>0.2068</v>
      </c>
      <c r="I24" s="32">
        <f t="shared" si="1"/>
        <v>0</v>
      </c>
    </row>
    <row r="25" spans="1:9" s="34" customFormat="1" ht="18" customHeight="1">
      <c r="A25" s="47" t="s">
        <v>52</v>
      </c>
      <c r="B25" s="48" t="s">
        <v>32</v>
      </c>
      <c r="C25" s="39" t="s">
        <v>15</v>
      </c>
      <c r="D25" s="31">
        <v>6</v>
      </c>
      <c r="E25" s="75"/>
      <c r="F25" s="77"/>
      <c r="G25" s="32">
        <f t="shared" si="0"/>
        <v>0</v>
      </c>
      <c r="H25" s="76">
        <v>0.2068</v>
      </c>
      <c r="I25" s="32">
        <f t="shared" si="1"/>
        <v>0</v>
      </c>
    </row>
    <row r="26" spans="1:9" s="34" customFormat="1" ht="18" customHeight="1">
      <c r="A26" s="47" t="s">
        <v>53</v>
      </c>
      <c r="B26" s="67" t="s">
        <v>47</v>
      </c>
      <c r="C26" s="70" t="s">
        <v>45</v>
      </c>
      <c r="D26" s="71">
        <v>10</v>
      </c>
      <c r="E26" s="78"/>
      <c r="F26" s="77"/>
      <c r="G26" s="32">
        <f t="shared" si="0"/>
        <v>0</v>
      </c>
      <c r="H26" s="76">
        <v>0.2068</v>
      </c>
      <c r="I26" s="32">
        <f t="shared" si="1"/>
        <v>0</v>
      </c>
    </row>
    <row r="27" spans="1:9" s="34" customFormat="1" ht="18" customHeight="1">
      <c r="A27" s="47" t="s">
        <v>54</v>
      </c>
      <c r="B27" s="48" t="s">
        <v>36</v>
      </c>
      <c r="C27" s="39" t="s">
        <v>15</v>
      </c>
      <c r="D27" s="31">
        <v>6</v>
      </c>
      <c r="E27" s="75"/>
      <c r="F27" s="77"/>
      <c r="G27" s="32">
        <f t="shared" si="0"/>
        <v>0</v>
      </c>
      <c r="H27" s="76">
        <v>0.2068</v>
      </c>
      <c r="I27" s="32">
        <f t="shared" si="1"/>
        <v>0</v>
      </c>
    </row>
    <row r="28" spans="1:9" s="34" customFormat="1" ht="18" customHeight="1">
      <c r="A28" s="47" t="s">
        <v>55</v>
      </c>
      <c r="B28" s="48" t="s">
        <v>35</v>
      </c>
      <c r="C28" s="39" t="s">
        <v>15</v>
      </c>
      <c r="D28" s="31">
        <v>6</v>
      </c>
      <c r="E28" s="75"/>
      <c r="F28" s="77"/>
      <c r="G28" s="32">
        <f t="shared" si="0"/>
        <v>0</v>
      </c>
      <c r="H28" s="76">
        <v>0.2068</v>
      </c>
      <c r="I28" s="32">
        <f t="shared" si="1"/>
        <v>0</v>
      </c>
    </row>
    <row r="29" spans="1:9" s="34" customFormat="1" ht="18" customHeight="1">
      <c r="A29" s="47" t="s">
        <v>56</v>
      </c>
      <c r="B29" s="48" t="s">
        <v>33</v>
      </c>
      <c r="C29" s="39" t="s">
        <v>15</v>
      </c>
      <c r="D29" s="31">
        <v>4</v>
      </c>
      <c r="E29" s="75"/>
      <c r="F29" s="77"/>
      <c r="G29" s="32">
        <f t="shared" si="0"/>
        <v>0</v>
      </c>
      <c r="H29" s="76">
        <v>0.2068</v>
      </c>
      <c r="I29" s="32">
        <f t="shared" si="1"/>
        <v>0</v>
      </c>
    </row>
    <row r="30" spans="1:9" s="34" customFormat="1" ht="18" customHeight="1">
      <c r="A30" s="47" t="s">
        <v>57</v>
      </c>
      <c r="B30" s="50" t="s">
        <v>25</v>
      </c>
      <c r="C30" s="51" t="s">
        <v>15</v>
      </c>
      <c r="D30" s="52">
        <v>1</v>
      </c>
      <c r="E30" s="77"/>
      <c r="F30" s="77"/>
      <c r="G30" s="32">
        <f t="shared" si="0"/>
        <v>0</v>
      </c>
      <c r="H30" s="76">
        <v>0.2068</v>
      </c>
      <c r="I30" s="32">
        <f t="shared" si="1"/>
        <v>0</v>
      </c>
    </row>
    <row r="31" spans="1:9" s="34" customFormat="1" ht="18" customHeight="1">
      <c r="A31" s="47" t="s">
        <v>58</v>
      </c>
      <c r="B31" s="50" t="s">
        <v>43</v>
      </c>
      <c r="C31" s="39" t="s">
        <v>15</v>
      </c>
      <c r="D31" s="31">
        <v>1</v>
      </c>
      <c r="E31" s="75"/>
      <c r="F31" s="77"/>
      <c r="G31" s="32">
        <f t="shared" si="0"/>
        <v>0</v>
      </c>
      <c r="H31" s="76">
        <v>0.2068</v>
      </c>
      <c r="I31" s="32">
        <f t="shared" si="1"/>
        <v>0</v>
      </c>
    </row>
    <row r="32" spans="1:9" s="34" customFormat="1" ht="18" customHeight="1">
      <c r="A32" s="47" t="s">
        <v>59</v>
      </c>
      <c r="B32" s="10" t="s">
        <v>23</v>
      </c>
      <c r="C32" s="39" t="s">
        <v>16</v>
      </c>
      <c r="D32" s="31">
        <v>230</v>
      </c>
      <c r="E32" s="75"/>
      <c r="F32" s="77"/>
      <c r="G32" s="32">
        <f t="shared" si="0"/>
        <v>0</v>
      </c>
      <c r="H32" s="76">
        <v>0.2068</v>
      </c>
      <c r="I32" s="32">
        <f t="shared" si="1"/>
        <v>0</v>
      </c>
    </row>
    <row r="33" spans="1:9" s="34" customFormat="1" ht="18" customHeight="1">
      <c r="A33" s="47" t="s">
        <v>60</v>
      </c>
      <c r="B33" s="48" t="s">
        <v>38</v>
      </c>
      <c r="C33" s="39" t="s">
        <v>15</v>
      </c>
      <c r="D33" s="31">
        <v>8</v>
      </c>
      <c r="E33" s="75"/>
      <c r="F33" s="77"/>
      <c r="G33" s="32">
        <f t="shared" si="0"/>
        <v>0</v>
      </c>
      <c r="H33" s="76">
        <v>0.2068</v>
      </c>
      <c r="I33" s="32">
        <f t="shared" si="1"/>
        <v>0</v>
      </c>
    </row>
    <row r="34" spans="1:9" s="34" customFormat="1" ht="18" customHeight="1">
      <c r="A34" s="47" t="s">
        <v>61</v>
      </c>
      <c r="B34" s="67" t="s">
        <v>44</v>
      </c>
      <c r="C34" s="70" t="s">
        <v>45</v>
      </c>
      <c r="D34" s="71">
        <v>70</v>
      </c>
      <c r="E34" s="78"/>
      <c r="F34" s="78"/>
      <c r="G34" s="32">
        <f t="shared" si="0"/>
        <v>0</v>
      </c>
      <c r="H34" s="76">
        <v>0.2068</v>
      </c>
      <c r="I34" s="32">
        <f t="shared" si="1"/>
        <v>0</v>
      </c>
    </row>
    <row r="35" spans="1:9" s="34" customFormat="1" ht="18" customHeight="1">
      <c r="A35" s="47" t="s">
        <v>62</v>
      </c>
      <c r="B35" s="69" t="s">
        <v>26</v>
      </c>
      <c r="C35" s="39" t="s">
        <v>15</v>
      </c>
      <c r="D35" s="31">
        <v>1</v>
      </c>
      <c r="E35" s="79"/>
      <c r="F35" s="77"/>
      <c r="G35" s="32">
        <f t="shared" si="0"/>
        <v>0</v>
      </c>
      <c r="H35" s="76">
        <v>0.2068</v>
      </c>
      <c r="I35" s="32">
        <f t="shared" si="1"/>
        <v>0</v>
      </c>
    </row>
    <row r="36" spans="1:9" s="34" customFormat="1" ht="18" customHeight="1">
      <c r="A36" s="47" t="s">
        <v>63</v>
      </c>
      <c r="B36" s="48" t="s">
        <v>34</v>
      </c>
      <c r="C36" s="39" t="s">
        <v>15</v>
      </c>
      <c r="D36" s="31">
        <v>12</v>
      </c>
      <c r="E36" s="75"/>
      <c r="F36" s="77"/>
      <c r="G36" s="32">
        <f t="shared" si="0"/>
        <v>0</v>
      </c>
      <c r="H36" s="76">
        <v>0.2068</v>
      </c>
      <c r="I36" s="32">
        <f t="shared" si="1"/>
        <v>0</v>
      </c>
    </row>
    <row r="37" spans="1:9" s="34" customFormat="1" ht="18" customHeight="1">
      <c r="A37" s="47" t="s">
        <v>64</v>
      </c>
      <c r="B37" s="67" t="s">
        <v>46</v>
      </c>
      <c r="C37" s="70" t="s">
        <v>45</v>
      </c>
      <c r="D37" s="71">
        <v>70</v>
      </c>
      <c r="E37" s="78"/>
      <c r="F37" s="78"/>
      <c r="G37" s="32">
        <f t="shared" si="0"/>
        <v>0</v>
      </c>
      <c r="H37" s="76">
        <v>0.2068</v>
      </c>
      <c r="I37" s="32">
        <f t="shared" si="1"/>
        <v>0</v>
      </c>
    </row>
    <row r="38" spans="1:9" s="34" customFormat="1" ht="18" customHeight="1">
      <c r="A38" s="47" t="s">
        <v>65</v>
      </c>
      <c r="B38" s="50" t="s">
        <v>29</v>
      </c>
      <c r="C38" s="51" t="s">
        <v>15</v>
      </c>
      <c r="D38" s="52">
        <v>16</v>
      </c>
      <c r="E38" s="77"/>
      <c r="F38" s="77"/>
      <c r="G38" s="32">
        <f t="shared" si="0"/>
        <v>0</v>
      </c>
      <c r="H38" s="76">
        <v>0.2068</v>
      </c>
      <c r="I38" s="32">
        <f t="shared" si="1"/>
        <v>0</v>
      </c>
    </row>
    <row r="39" spans="1:9" s="34" customFormat="1" ht="18" customHeight="1">
      <c r="A39" s="47" t="s">
        <v>66</v>
      </c>
      <c r="B39" s="66" t="s">
        <v>39</v>
      </c>
      <c r="C39" s="39" t="s">
        <v>15</v>
      </c>
      <c r="D39" s="31">
        <v>42</v>
      </c>
      <c r="E39" s="75"/>
      <c r="F39" s="77"/>
      <c r="G39" s="32">
        <f t="shared" si="0"/>
        <v>0</v>
      </c>
      <c r="H39" s="76">
        <v>0.2068</v>
      </c>
      <c r="I39" s="32">
        <f t="shared" si="1"/>
        <v>0</v>
      </c>
    </row>
    <row r="40" spans="1:9" s="34" customFormat="1" ht="18" customHeight="1">
      <c r="A40" s="47" t="s">
        <v>67</v>
      </c>
      <c r="B40" s="48" t="s">
        <v>24</v>
      </c>
      <c r="C40" s="39" t="s">
        <v>15</v>
      </c>
      <c r="D40" s="31">
        <v>1</v>
      </c>
      <c r="E40" s="79"/>
      <c r="F40" s="77"/>
      <c r="G40" s="32">
        <f t="shared" si="0"/>
        <v>0</v>
      </c>
      <c r="H40" s="76">
        <v>0.2068</v>
      </c>
      <c r="I40" s="32">
        <f t="shared" si="1"/>
        <v>0</v>
      </c>
    </row>
    <row r="41" spans="1:9" s="34" customFormat="1" ht="18" customHeight="1">
      <c r="A41" s="47"/>
      <c r="B41" s="67"/>
      <c r="C41" s="70"/>
      <c r="D41" s="71"/>
      <c r="E41" s="68"/>
      <c r="F41" s="49"/>
      <c r="G41" s="32"/>
      <c r="H41" s="40"/>
      <c r="I41" s="32"/>
    </row>
    <row r="42" spans="1:9" s="2" customFormat="1" ht="18" customHeight="1">
      <c r="A42" s="42"/>
      <c r="B42" s="38" t="s">
        <v>9</v>
      </c>
      <c r="C42" s="43"/>
      <c r="D42" s="44"/>
      <c r="E42" s="45">
        <f>SUMPRODUCT(E17:E41,D17:D41)</f>
        <v>0</v>
      </c>
      <c r="F42" s="45">
        <f>SUMPRODUCT(F17:F41,D17:D41)</f>
        <v>0</v>
      </c>
      <c r="G42" s="45">
        <f>SUM(G17:G41)</f>
        <v>0</v>
      </c>
      <c r="H42" s="46"/>
      <c r="I42" s="45">
        <f>SUM(I17:I41)</f>
        <v>0</v>
      </c>
    </row>
    <row r="43" spans="1:9" s="2" customFormat="1" ht="18" customHeight="1">
      <c r="A43" s="41"/>
      <c r="B43" s="10"/>
      <c r="C43" s="39"/>
      <c r="D43" s="31"/>
      <c r="E43" s="32"/>
      <c r="F43" s="32"/>
      <c r="G43" s="32"/>
      <c r="H43" s="40"/>
      <c r="I43" s="32"/>
    </row>
    <row r="44" spans="1:9" s="37" customFormat="1" ht="18" customHeight="1" thickBot="1">
      <c r="A44" s="53"/>
      <c r="B44" s="23"/>
      <c r="C44" s="33"/>
      <c r="D44" s="54"/>
      <c r="E44" s="55"/>
      <c r="F44" s="55"/>
      <c r="G44" s="55"/>
      <c r="H44" s="56"/>
      <c r="I44" s="72"/>
    </row>
    <row r="45" spans="1:9" s="37" customFormat="1" ht="18" customHeight="1" thickBot="1" thickTop="1">
      <c r="A45" s="57"/>
      <c r="B45" s="58" t="s">
        <v>17</v>
      </c>
      <c r="C45" s="57"/>
      <c r="D45" s="59" t="s">
        <v>7</v>
      </c>
      <c r="E45" s="60">
        <f>E42+E14</f>
        <v>0</v>
      </c>
      <c r="F45" s="60">
        <f>F42+F14</f>
        <v>0</v>
      </c>
      <c r="G45" s="60">
        <f>G42+G14</f>
        <v>0</v>
      </c>
      <c r="H45" s="61"/>
      <c r="I45" s="60">
        <f>I42+I14</f>
        <v>0</v>
      </c>
    </row>
    <row r="46" spans="1:9" s="17" customFormat="1" ht="18" customHeight="1" thickTop="1">
      <c r="A46" s="80"/>
      <c r="B46" s="81"/>
      <c r="C46" s="80"/>
      <c r="D46" s="82"/>
      <c r="E46" s="83"/>
      <c r="F46" s="83"/>
      <c r="G46" s="83"/>
      <c r="H46" s="84"/>
      <c r="I46" s="85"/>
    </row>
    <row r="47" spans="1:9" s="2" customFormat="1" ht="18" customHeight="1">
      <c r="A47" s="80"/>
      <c r="B47" s="86"/>
      <c r="C47" s="92"/>
      <c r="D47" s="93"/>
      <c r="E47" s="83"/>
      <c r="F47" s="83"/>
      <c r="G47" s="83"/>
      <c r="H47" s="84"/>
      <c r="I47" s="85"/>
    </row>
    <row r="48" spans="1:9" s="18" customFormat="1" ht="18" customHeight="1">
      <c r="A48" s="80"/>
      <c r="B48" s="81"/>
      <c r="C48" s="80"/>
      <c r="D48" s="82"/>
      <c r="E48" s="83"/>
      <c r="F48" s="83"/>
      <c r="G48" s="83"/>
      <c r="H48" s="84"/>
      <c r="I48" s="83"/>
    </row>
    <row r="49" spans="1:9" s="6" customFormat="1" ht="18" customHeight="1">
      <c r="A49" s="80"/>
      <c r="B49" s="87"/>
      <c r="C49" s="88"/>
      <c r="D49" s="88"/>
      <c r="E49" s="83"/>
      <c r="F49" s="83"/>
      <c r="G49" s="83"/>
      <c r="H49" s="84"/>
      <c r="I49" s="85"/>
    </row>
    <row r="50" spans="1:9" s="18" customFormat="1" ht="18" customHeight="1">
      <c r="A50" s="80"/>
      <c r="B50" s="89"/>
      <c r="C50" s="80"/>
      <c r="D50" s="82"/>
      <c r="E50" s="97"/>
      <c r="F50" s="97"/>
      <c r="G50" s="97"/>
      <c r="H50" s="88"/>
      <c r="I50" s="88"/>
    </row>
    <row r="51" spans="1:9" s="18" customFormat="1" ht="18" customHeight="1">
      <c r="A51" s="80"/>
      <c r="B51" s="91" t="s">
        <v>70</v>
      </c>
      <c r="C51" s="80"/>
      <c r="D51" s="82"/>
      <c r="E51" s="87"/>
      <c r="F51" s="87"/>
      <c r="G51" s="87"/>
      <c r="H51" s="88"/>
      <c r="I51" s="88"/>
    </row>
    <row r="52" spans="1:9" s="18" customFormat="1" ht="18" customHeight="1">
      <c r="A52" s="80"/>
      <c r="B52" s="89"/>
      <c r="C52" s="80"/>
      <c r="D52" s="82"/>
      <c r="E52" s="83"/>
      <c r="F52" s="83"/>
      <c r="G52" s="83"/>
      <c r="H52" s="84"/>
      <c r="I52" s="85"/>
    </row>
    <row r="53" spans="1:9" s="18" customFormat="1" ht="18" customHeight="1">
      <c r="A53" s="80"/>
      <c r="B53" s="90"/>
      <c r="C53" s="80"/>
      <c r="D53" s="82"/>
      <c r="E53" s="83"/>
      <c r="F53" s="83"/>
      <c r="G53" s="83"/>
      <c r="H53" s="84"/>
      <c r="I53" s="85"/>
    </row>
    <row r="54" spans="1:9" s="18" customFormat="1" ht="18" customHeight="1">
      <c r="A54" s="80"/>
      <c r="B54" s="90"/>
      <c r="C54" s="80"/>
      <c r="D54" s="82"/>
      <c r="E54" s="83"/>
      <c r="F54" s="83"/>
      <c r="G54" s="83"/>
      <c r="H54" s="84"/>
      <c r="I54" s="85"/>
    </row>
    <row r="55" spans="1:9" s="18" customFormat="1" ht="18" customHeight="1">
      <c r="A55" s="1"/>
      <c r="B55" s="2"/>
      <c r="C55" s="1"/>
      <c r="D55" s="3"/>
      <c r="E55" s="5"/>
      <c r="F55" s="5"/>
      <c r="G55" s="5"/>
      <c r="H55" s="19"/>
      <c r="I55" s="7"/>
    </row>
    <row r="56" spans="1:9" s="18" customFormat="1" ht="18" customHeight="1">
      <c r="A56" s="1"/>
      <c r="B56" s="2"/>
      <c r="C56" s="1"/>
      <c r="D56" s="3"/>
      <c r="E56" s="5"/>
      <c r="F56" s="5"/>
      <c r="G56" s="5"/>
      <c r="H56" s="19"/>
      <c r="I56" s="7"/>
    </row>
    <row r="57" spans="1:9" s="6" customFormat="1" ht="18" customHeight="1">
      <c r="A57" s="1"/>
      <c r="B57" s="2"/>
      <c r="C57" s="1"/>
      <c r="D57" s="3"/>
      <c r="E57" s="5"/>
      <c r="F57" s="5"/>
      <c r="G57" s="5"/>
      <c r="H57" s="19"/>
      <c r="I57" s="7"/>
    </row>
    <row r="58" spans="1:9" s="6" customFormat="1" ht="18" customHeight="1">
      <c r="A58" s="1"/>
      <c r="B58" s="2"/>
      <c r="C58" s="1"/>
      <c r="D58" s="3"/>
      <c r="E58" s="5"/>
      <c r="F58" s="5"/>
      <c r="G58" s="5"/>
      <c r="H58" s="19"/>
      <c r="I58" s="7"/>
    </row>
    <row r="59" spans="1:9" s="6" customFormat="1" ht="18" customHeight="1">
      <c r="A59" s="1"/>
      <c r="B59" s="2"/>
      <c r="C59" s="1"/>
      <c r="D59" s="3"/>
      <c r="E59" s="5"/>
      <c r="F59" s="5"/>
      <c r="G59" s="5"/>
      <c r="H59" s="19"/>
      <c r="I59" s="7"/>
    </row>
    <row r="60" spans="1:9" s="6" customFormat="1" ht="18" customHeight="1">
      <c r="A60" s="1"/>
      <c r="B60" s="2"/>
      <c r="C60" s="1"/>
      <c r="D60" s="3"/>
      <c r="E60" s="5"/>
      <c r="F60" s="5"/>
      <c r="G60" s="5"/>
      <c r="H60" s="19"/>
      <c r="I60" s="7"/>
    </row>
    <row r="61" spans="1:9" s="6" customFormat="1" ht="18" customHeight="1">
      <c r="A61" s="34"/>
      <c r="B61"/>
      <c r="C61" s="1"/>
      <c r="D61" s="4"/>
      <c r="E61" s="9"/>
      <c r="F61" s="9"/>
      <c r="G61" s="9"/>
      <c r="H61" s="19"/>
      <c r="I61" s="9"/>
    </row>
    <row r="62" spans="1:9" s="6" customFormat="1" ht="18" customHeight="1">
      <c r="A62" s="34"/>
      <c r="B62"/>
      <c r="C62" s="1"/>
      <c r="D62" s="4"/>
      <c r="E62" s="9"/>
      <c r="F62" s="9"/>
      <c r="G62" s="9"/>
      <c r="H62" s="19"/>
      <c r="I62" s="9"/>
    </row>
    <row r="63" spans="1:9" s="6" customFormat="1" ht="18" customHeight="1">
      <c r="A63" s="34"/>
      <c r="B63"/>
      <c r="C63" s="1"/>
      <c r="D63" s="4"/>
      <c r="E63" s="9"/>
      <c r="F63" s="9"/>
      <c r="G63" s="9"/>
      <c r="H63" s="19"/>
      <c r="I63" s="9"/>
    </row>
    <row r="64" spans="1:9" s="6" customFormat="1" ht="18" customHeight="1">
      <c r="A64" s="34"/>
      <c r="B64"/>
      <c r="C64" s="1"/>
      <c r="D64" s="4"/>
      <c r="E64" s="9"/>
      <c r="F64" s="9"/>
      <c r="G64" s="9"/>
      <c r="H64" s="19"/>
      <c r="I64" s="9"/>
    </row>
    <row r="65" spans="1:9" s="6" customFormat="1" ht="18" customHeight="1">
      <c r="A65" s="34"/>
      <c r="B65"/>
      <c r="C65" s="1"/>
      <c r="D65" s="4"/>
      <c r="E65" s="9"/>
      <c r="F65" s="9"/>
      <c r="G65" s="9"/>
      <c r="H65" s="19"/>
      <c r="I65" s="9"/>
    </row>
    <row r="66" spans="1:9" s="6" customFormat="1" ht="18" customHeight="1">
      <c r="A66" s="34"/>
      <c r="B66"/>
      <c r="C66" s="1"/>
      <c r="D66" s="4"/>
      <c r="E66" s="9"/>
      <c r="F66" s="9"/>
      <c r="G66" s="9"/>
      <c r="H66" s="19"/>
      <c r="I66" s="9"/>
    </row>
    <row r="67" spans="1:9" s="6" customFormat="1" ht="18" customHeight="1">
      <c r="A67" s="34"/>
      <c r="B67"/>
      <c r="C67" s="1"/>
      <c r="D67" s="4"/>
      <c r="E67" s="9"/>
      <c r="F67" s="9"/>
      <c r="G67" s="9"/>
      <c r="H67" s="19"/>
      <c r="I67" s="9"/>
    </row>
    <row r="68" spans="1:9" s="6" customFormat="1" ht="18" customHeight="1">
      <c r="A68" s="34"/>
      <c r="B68"/>
      <c r="C68" s="1"/>
      <c r="D68" s="4"/>
      <c r="E68" s="9"/>
      <c r="F68" s="9"/>
      <c r="G68" s="9"/>
      <c r="H68" s="19"/>
      <c r="I68" s="9"/>
    </row>
    <row r="69" spans="1:9" s="6" customFormat="1" ht="18" customHeight="1">
      <c r="A69" s="34"/>
      <c r="B69"/>
      <c r="C69" s="1"/>
      <c r="D69" s="4"/>
      <c r="E69" s="9"/>
      <c r="F69" s="9"/>
      <c r="G69" s="9"/>
      <c r="H69" s="19"/>
      <c r="I69" s="9"/>
    </row>
    <row r="70" spans="1:9" s="6" customFormat="1" ht="18" customHeight="1">
      <c r="A70" s="34"/>
      <c r="B70"/>
      <c r="C70" s="1"/>
      <c r="D70" s="4"/>
      <c r="E70" s="9"/>
      <c r="F70" s="9"/>
      <c r="G70" s="9"/>
      <c r="H70" s="19"/>
      <c r="I70" s="9"/>
    </row>
    <row r="71" spans="1:9" s="6" customFormat="1" ht="18" customHeight="1">
      <c r="A71" s="34"/>
      <c r="B71"/>
      <c r="C71" s="1"/>
      <c r="D71" s="4"/>
      <c r="E71" s="9"/>
      <c r="F71" s="9"/>
      <c r="G71" s="9"/>
      <c r="H71" s="19"/>
      <c r="I71" s="9"/>
    </row>
    <row r="72" spans="1:9" s="6" customFormat="1" ht="18" customHeight="1">
      <c r="A72" s="34"/>
      <c r="B72"/>
      <c r="C72" s="1"/>
      <c r="D72" s="4"/>
      <c r="E72" s="9"/>
      <c r="F72" s="9"/>
      <c r="G72" s="9"/>
      <c r="H72" s="19"/>
      <c r="I72" s="9"/>
    </row>
    <row r="73" spans="1:9" s="6" customFormat="1" ht="18" customHeight="1">
      <c r="A73" s="34"/>
      <c r="B73"/>
      <c r="C73" s="1"/>
      <c r="D73" s="4"/>
      <c r="E73" s="9"/>
      <c r="F73" s="9"/>
      <c r="G73" s="9"/>
      <c r="H73" s="19"/>
      <c r="I73" s="9"/>
    </row>
    <row r="74" spans="1:9" s="6" customFormat="1" ht="18" customHeight="1">
      <c r="A74" s="34"/>
      <c r="B74"/>
      <c r="C74" s="1"/>
      <c r="D74" s="4"/>
      <c r="E74" s="9"/>
      <c r="F74" s="9"/>
      <c r="G74" s="9"/>
      <c r="H74" s="19"/>
      <c r="I74" s="9"/>
    </row>
    <row r="75" spans="1:9" s="6" customFormat="1" ht="18" customHeight="1">
      <c r="A75" s="34"/>
      <c r="B75"/>
      <c r="C75" s="1"/>
      <c r="D75" s="4"/>
      <c r="E75" s="9"/>
      <c r="F75" s="9"/>
      <c r="G75" s="9"/>
      <c r="H75" s="19"/>
      <c r="I75" s="9"/>
    </row>
    <row r="76" spans="1:9" s="6" customFormat="1" ht="18" customHeight="1">
      <c r="A76" s="34"/>
      <c r="B76"/>
      <c r="C76" s="1"/>
      <c r="D76" s="4"/>
      <c r="E76" s="9"/>
      <c r="F76" s="9"/>
      <c r="G76" s="9"/>
      <c r="H76" s="19"/>
      <c r="I76" s="9"/>
    </row>
    <row r="77" spans="1:9" s="6" customFormat="1" ht="18" customHeight="1">
      <c r="A77" s="34"/>
      <c r="B77"/>
      <c r="C77" s="1"/>
      <c r="D77" s="4"/>
      <c r="E77" s="9"/>
      <c r="F77" s="9"/>
      <c r="G77" s="9"/>
      <c r="H77" s="19"/>
      <c r="I77" s="9"/>
    </row>
    <row r="78" spans="1:9" s="6" customFormat="1" ht="18" customHeight="1">
      <c r="A78" s="34"/>
      <c r="B78"/>
      <c r="C78" s="1"/>
      <c r="D78" s="4"/>
      <c r="E78" s="9"/>
      <c r="F78" s="9"/>
      <c r="G78" s="9"/>
      <c r="H78" s="19"/>
      <c r="I78" s="9"/>
    </row>
    <row r="79" spans="1:9" s="6" customFormat="1" ht="18" customHeight="1">
      <c r="A79" s="34"/>
      <c r="B79"/>
      <c r="C79" s="1"/>
      <c r="D79" s="4"/>
      <c r="E79" s="9"/>
      <c r="F79" s="9"/>
      <c r="G79" s="9"/>
      <c r="H79" s="19"/>
      <c r="I79" s="9"/>
    </row>
    <row r="80" spans="1:9" s="6" customFormat="1" ht="18" customHeight="1">
      <c r="A80" s="34"/>
      <c r="B80"/>
      <c r="C80" s="1"/>
      <c r="D80" s="4"/>
      <c r="E80" s="9"/>
      <c r="F80" s="9"/>
      <c r="G80" s="9"/>
      <c r="H80" s="19"/>
      <c r="I80" s="9"/>
    </row>
    <row r="81" spans="1:9" s="6" customFormat="1" ht="18" customHeight="1">
      <c r="A81" s="34"/>
      <c r="B81"/>
      <c r="C81" s="1"/>
      <c r="D81" s="4"/>
      <c r="E81" s="9"/>
      <c r="F81" s="9"/>
      <c r="G81" s="9"/>
      <c r="H81" s="19"/>
      <c r="I81" s="9"/>
    </row>
    <row r="82" spans="1:9" s="6" customFormat="1" ht="18" customHeight="1">
      <c r="A82" s="34"/>
      <c r="B82"/>
      <c r="C82" s="1"/>
      <c r="D82" s="4"/>
      <c r="E82" s="9"/>
      <c r="F82" s="9"/>
      <c r="G82" s="9"/>
      <c r="H82" s="19"/>
      <c r="I82" s="9"/>
    </row>
    <row r="83" spans="1:9" s="6" customFormat="1" ht="18" customHeight="1">
      <c r="A83" s="34"/>
      <c r="B83"/>
      <c r="C83" s="1"/>
      <c r="D83" s="4"/>
      <c r="E83" s="9"/>
      <c r="F83" s="9"/>
      <c r="G83" s="9"/>
      <c r="H83" s="19"/>
      <c r="I83" s="9"/>
    </row>
    <row r="84" spans="1:9" s="6" customFormat="1" ht="18" customHeight="1">
      <c r="A84" s="34"/>
      <c r="B84"/>
      <c r="C84" s="1"/>
      <c r="D84" s="4"/>
      <c r="E84" s="9"/>
      <c r="F84" s="9"/>
      <c r="G84" s="9"/>
      <c r="H84" s="19"/>
      <c r="I84" s="9"/>
    </row>
    <row r="85" spans="1:9" s="6" customFormat="1" ht="18" customHeight="1">
      <c r="A85" s="34"/>
      <c r="B85"/>
      <c r="C85" s="1"/>
      <c r="D85" s="4"/>
      <c r="E85" s="9"/>
      <c r="F85" s="9"/>
      <c r="G85" s="9"/>
      <c r="H85" s="19"/>
      <c r="I85" s="9"/>
    </row>
    <row r="86" spans="1:9" s="6" customFormat="1" ht="18" customHeight="1">
      <c r="A86" s="34"/>
      <c r="B86"/>
      <c r="C86" s="1"/>
      <c r="D86" s="4"/>
      <c r="E86" s="9"/>
      <c r="F86" s="9"/>
      <c r="G86" s="9"/>
      <c r="H86" s="19"/>
      <c r="I86" s="9"/>
    </row>
    <row r="87" spans="1:9" s="6" customFormat="1" ht="18" customHeight="1">
      <c r="A87" s="34"/>
      <c r="B87"/>
      <c r="C87" s="1"/>
      <c r="D87" s="4"/>
      <c r="E87" s="9"/>
      <c r="F87" s="9"/>
      <c r="G87" s="9"/>
      <c r="H87" s="19"/>
      <c r="I87" s="9"/>
    </row>
    <row r="88" spans="1:9" s="6" customFormat="1" ht="18" customHeight="1">
      <c r="A88" s="34"/>
      <c r="B88"/>
      <c r="C88" s="1"/>
      <c r="D88" s="4"/>
      <c r="E88" s="9"/>
      <c r="F88" s="9"/>
      <c r="G88" s="9"/>
      <c r="H88" s="19"/>
      <c r="I88" s="9"/>
    </row>
    <row r="89" spans="1:9" s="6" customFormat="1" ht="18" customHeight="1">
      <c r="A89" s="34"/>
      <c r="B89"/>
      <c r="C89" s="1"/>
      <c r="D89" s="4"/>
      <c r="E89" s="9"/>
      <c r="F89" s="9"/>
      <c r="G89" s="9"/>
      <c r="H89" s="19"/>
      <c r="I89" s="9"/>
    </row>
    <row r="90" spans="1:9" s="6" customFormat="1" ht="18" customHeight="1">
      <c r="A90" s="34"/>
      <c r="B90"/>
      <c r="C90" s="1"/>
      <c r="D90" s="4"/>
      <c r="E90" s="9"/>
      <c r="F90" s="9"/>
      <c r="G90" s="9"/>
      <c r="H90" s="19"/>
      <c r="I90" s="9"/>
    </row>
    <row r="91" spans="1:9" s="6" customFormat="1" ht="18" customHeight="1">
      <c r="A91" s="34"/>
      <c r="B91"/>
      <c r="C91" s="1"/>
      <c r="D91" s="4"/>
      <c r="E91" s="9"/>
      <c r="F91" s="9"/>
      <c r="G91" s="9"/>
      <c r="H91" s="19"/>
      <c r="I91" s="9"/>
    </row>
    <row r="92" spans="1:9" s="6" customFormat="1" ht="18" customHeight="1">
      <c r="A92" s="34"/>
      <c r="B92"/>
      <c r="C92" s="1"/>
      <c r="D92" s="4"/>
      <c r="E92" s="9"/>
      <c r="F92" s="9"/>
      <c r="G92" s="9"/>
      <c r="H92" s="19"/>
      <c r="I92" s="9"/>
    </row>
    <row r="93" spans="1:9" s="18" customFormat="1" ht="18" customHeight="1">
      <c r="A93" s="34"/>
      <c r="B93"/>
      <c r="C93" s="1"/>
      <c r="D93" s="4"/>
      <c r="E93" s="9"/>
      <c r="F93" s="9"/>
      <c r="G93" s="9"/>
      <c r="H93" s="19"/>
      <c r="I93" s="9"/>
    </row>
    <row r="94" spans="1:9" s="6" customFormat="1" ht="18" customHeight="1">
      <c r="A94" s="34"/>
      <c r="B94"/>
      <c r="C94" s="1"/>
      <c r="D94" s="4"/>
      <c r="E94" s="9"/>
      <c r="F94" s="9"/>
      <c r="G94" s="9"/>
      <c r="H94" s="19"/>
      <c r="I94" s="9"/>
    </row>
    <row r="95" spans="1:9" s="6" customFormat="1" ht="18" customHeight="1">
      <c r="A95" s="34"/>
      <c r="B95"/>
      <c r="C95" s="1"/>
      <c r="D95" s="4"/>
      <c r="E95" s="9"/>
      <c r="F95" s="9"/>
      <c r="G95" s="9"/>
      <c r="H95" s="19"/>
      <c r="I95" s="9"/>
    </row>
    <row r="96" spans="1:9" s="6" customFormat="1" ht="18" customHeight="1">
      <c r="A96" s="34"/>
      <c r="B96"/>
      <c r="C96" s="1"/>
      <c r="D96" s="4"/>
      <c r="E96" s="9"/>
      <c r="F96" s="9"/>
      <c r="G96" s="9"/>
      <c r="H96" s="19"/>
      <c r="I96" s="9"/>
    </row>
    <row r="97" spans="1:9" s="6" customFormat="1" ht="18" customHeight="1">
      <c r="A97" s="34"/>
      <c r="B97"/>
      <c r="C97" s="1"/>
      <c r="D97" s="4"/>
      <c r="E97" s="9"/>
      <c r="F97" s="9"/>
      <c r="G97" s="9"/>
      <c r="H97" s="19"/>
      <c r="I97" s="9"/>
    </row>
    <row r="98" spans="1:9" s="24" customFormat="1" ht="18" customHeight="1">
      <c r="A98" s="34"/>
      <c r="B98"/>
      <c r="C98" s="1"/>
      <c r="D98" s="4"/>
      <c r="E98" s="9"/>
      <c r="F98" s="9"/>
      <c r="G98" s="9"/>
      <c r="H98" s="19"/>
      <c r="I98" s="9"/>
    </row>
    <row r="99" spans="1:9" s="24" customFormat="1" ht="18" customHeight="1">
      <c r="A99" s="34"/>
      <c r="B99"/>
      <c r="C99" s="1"/>
      <c r="D99" s="4"/>
      <c r="E99" s="9"/>
      <c r="F99" s="9"/>
      <c r="G99" s="9"/>
      <c r="H99" s="19"/>
      <c r="I99" s="9"/>
    </row>
    <row r="100" spans="1:9" s="24" customFormat="1" ht="18" customHeight="1">
      <c r="A100" s="34"/>
      <c r="B100"/>
      <c r="C100" s="1"/>
      <c r="D100" s="4"/>
      <c r="E100" s="9"/>
      <c r="F100" s="9"/>
      <c r="G100" s="9"/>
      <c r="H100" s="19"/>
      <c r="I100" s="9"/>
    </row>
    <row r="101" spans="1:9" s="24" customFormat="1" ht="18" customHeight="1">
      <c r="A101" s="34"/>
      <c r="B101"/>
      <c r="C101" s="1"/>
      <c r="D101" s="4"/>
      <c r="E101" s="9"/>
      <c r="F101" s="9"/>
      <c r="G101" s="9"/>
      <c r="H101" s="19"/>
      <c r="I101" s="9"/>
    </row>
    <row r="102" spans="1:9" s="24" customFormat="1" ht="18" customHeight="1">
      <c r="A102" s="34"/>
      <c r="B102"/>
      <c r="C102" s="1"/>
      <c r="D102" s="4"/>
      <c r="E102" s="9"/>
      <c r="F102" s="9"/>
      <c r="G102" s="9"/>
      <c r="H102" s="19"/>
      <c r="I102" s="9"/>
    </row>
    <row r="103" spans="1:9" s="24" customFormat="1" ht="18" customHeight="1">
      <c r="A103" s="34"/>
      <c r="B103"/>
      <c r="C103" s="1"/>
      <c r="D103" s="4"/>
      <c r="E103" s="9"/>
      <c r="F103" s="9"/>
      <c r="G103" s="9"/>
      <c r="H103" s="19"/>
      <c r="I103" s="9"/>
    </row>
    <row r="104" spans="1:9" s="24" customFormat="1" ht="18" customHeight="1">
      <c r="A104" s="34"/>
      <c r="B104"/>
      <c r="C104" s="1"/>
      <c r="D104" s="4"/>
      <c r="E104" s="9"/>
      <c r="F104" s="9"/>
      <c r="G104" s="9"/>
      <c r="H104" s="19"/>
      <c r="I104" s="9"/>
    </row>
    <row r="105" spans="1:9" s="6" customFormat="1" ht="18" customHeight="1">
      <c r="A105" s="34"/>
      <c r="B105"/>
      <c r="C105" s="1"/>
      <c r="D105" s="4"/>
      <c r="E105" s="9"/>
      <c r="F105" s="9"/>
      <c r="G105" s="9"/>
      <c r="H105" s="19"/>
      <c r="I105" s="9"/>
    </row>
    <row r="106" spans="1:9" s="8" customFormat="1" ht="18" customHeight="1">
      <c r="A106" s="34"/>
      <c r="B106"/>
      <c r="C106" s="1"/>
      <c r="D106" s="4"/>
      <c r="E106" s="9"/>
      <c r="F106" s="9"/>
      <c r="G106" s="9"/>
      <c r="H106" s="19"/>
      <c r="I106" s="9"/>
    </row>
    <row r="107" spans="1:9" s="6" customFormat="1" ht="18" customHeight="1">
      <c r="A107" s="34"/>
      <c r="B107"/>
      <c r="C107" s="1"/>
      <c r="D107" s="4"/>
      <c r="E107" s="9"/>
      <c r="F107" s="9"/>
      <c r="G107" s="9"/>
      <c r="H107" s="19"/>
      <c r="I107" s="9"/>
    </row>
    <row r="108" spans="1:9" s="6" customFormat="1" ht="18" customHeight="1">
      <c r="A108" s="34"/>
      <c r="B108"/>
      <c r="C108" s="1"/>
      <c r="D108" s="4"/>
      <c r="E108" s="9"/>
      <c r="F108" s="9"/>
      <c r="G108" s="9"/>
      <c r="H108" s="19"/>
      <c r="I108" s="9"/>
    </row>
    <row r="109" spans="1:9" s="6" customFormat="1" ht="18" customHeight="1">
      <c r="A109" s="34"/>
      <c r="B109"/>
      <c r="C109" s="1"/>
      <c r="D109" s="4"/>
      <c r="E109" s="9"/>
      <c r="F109" s="9"/>
      <c r="G109" s="9"/>
      <c r="H109" s="19"/>
      <c r="I109" s="9"/>
    </row>
    <row r="110" spans="1:9" s="24" customFormat="1" ht="18" customHeight="1">
      <c r="A110" s="34"/>
      <c r="B110"/>
      <c r="C110" s="1"/>
      <c r="D110" s="4"/>
      <c r="E110" s="9"/>
      <c r="F110" s="9"/>
      <c r="G110" s="9"/>
      <c r="H110" s="19"/>
      <c r="I110" s="9"/>
    </row>
    <row r="111" spans="1:9" s="24" customFormat="1" ht="18" customHeight="1">
      <c r="A111" s="34"/>
      <c r="B111"/>
      <c r="C111" s="1"/>
      <c r="D111" s="4"/>
      <c r="E111" s="9"/>
      <c r="F111" s="9"/>
      <c r="G111" s="9"/>
      <c r="H111" s="19"/>
      <c r="I111" s="9"/>
    </row>
    <row r="112" spans="1:9" s="24" customFormat="1" ht="18" customHeight="1">
      <c r="A112" s="34"/>
      <c r="B112"/>
      <c r="C112" s="1"/>
      <c r="D112" s="4"/>
      <c r="E112" s="9"/>
      <c r="F112" s="9"/>
      <c r="G112" s="9"/>
      <c r="H112" s="19"/>
      <c r="I112" s="9"/>
    </row>
    <row r="113" spans="1:9" s="24" customFormat="1" ht="18" customHeight="1">
      <c r="A113" s="34"/>
      <c r="B113"/>
      <c r="C113" s="1"/>
      <c r="D113" s="4"/>
      <c r="E113" s="9"/>
      <c r="F113" s="9"/>
      <c r="G113" s="9"/>
      <c r="H113" s="19"/>
      <c r="I113" s="9"/>
    </row>
    <row r="114" spans="1:9" s="24" customFormat="1" ht="18" customHeight="1">
      <c r="A114" s="34"/>
      <c r="B114"/>
      <c r="C114" s="1"/>
      <c r="D114" s="4"/>
      <c r="E114" s="9"/>
      <c r="F114" s="9"/>
      <c r="G114" s="9"/>
      <c r="H114" s="19"/>
      <c r="I114" s="9"/>
    </row>
    <row r="115" spans="1:9" s="24" customFormat="1" ht="18" customHeight="1">
      <c r="A115" s="34"/>
      <c r="B115"/>
      <c r="C115" s="1"/>
      <c r="D115" s="4"/>
      <c r="E115" s="9"/>
      <c r="F115" s="9"/>
      <c r="G115" s="9"/>
      <c r="H115" s="19"/>
      <c r="I115" s="9"/>
    </row>
    <row r="116" spans="1:9" s="24" customFormat="1" ht="18" customHeight="1">
      <c r="A116" s="34"/>
      <c r="B116"/>
      <c r="C116" s="1"/>
      <c r="D116" s="4"/>
      <c r="E116" s="9"/>
      <c r="F116" s="9"/>
      <c r="G116" s="9"/>
      <c r="H116" s="19"/>
      <c r="I116" s="9"/>
    </row>
    <row r="117" spans="1:9" s="24" customFormat="1" ht="18" customHeight="1">
      <c r="A117" s="34"/>
      <c r="B117"/>
      <c r="C117" s="1"/>
      <c r="D117" s="4"/>
      <c r="E117" s="9"/>
      <c r="F117" s="9"/>
      <c r="G117" s="9"/>
      <c r="H117" s="19"/>
      <c r="I117" s="9"/>
    </row>
    <row r="118" spans="1:9" s="27" customFormat="1" ht="18" customHeight="1">
      <c r="A118" s="34"/>
      <c r="B118"/>
      <c r="C118" s="1"/>
      <c r="D118" s="4"/>
      <c r="E118" s="9"/>
      <c r="F118" s="9"/>
      <c r="G118" s="9"/>
      <c r="H118" s="19"/>
      <c r="I118" s="9"/>
    </row>
    <row r="119" spans="1:9" s="24" customFormat="1" ht="18" customHeight="1">
      <c r="A119" s="34"/>
      <c r="B119"/>
      <c r="C119" s="1"/>
      <c r="D119" s="4"/>
      <c r="E119" s="9"/>
      <c r="F119" s="9"/>
      <c r="G119" s="9"/>
      <c r="H119" s="19"/>
      <c r="I119" s="9"/>
    </row>
    <row r="120" spans="1:9" s="6" customFormat="1" ht="18" customHeight="1">
      <c r="A120" s="34"/>
      <c r="B120"/>
      <c r="C120" s="1"/>
      <c r="D120" s="4"/>
      <c r="E120" s="9"/>
      <c r="F120" s="9"/>
      <c r="G120" s="9"/>
      <c r="H120" s="19"/>
      <c r="I120" s="9"/>
    </row>
    <row r="121" spans="1:9" s="6" customFormat="1" ht="18" customHeight="1">
      <c r="A121" s="34"/>
      <c r="B121"/>
      <c r="C121" s="1"/>
      <c r="D121" s="4"/>
      <c r="E121" s="9"/>
      <c r="F121" s="9"/>
      <c r="G121" s="9"/>
      <c r="H121" s="19"/>
      <c r="I121" s="9"/>
    </row>
    <row r="122" spans="1:9" s="6" customFormat="1" ht="18" customHeight="1">
      <c r="A122" s="34"/>
      <c r="B122"/>
      <c r="C122" s="1"/>
      <c r="D122" s="4"/>
      <c r="E122" s="9"/>
      <c r="F122" s="9"/>
      <c r="G122" s="9"/>
      <c r="H122" s="19"/>
      <c r="I122" s="9"/>
    </row>
    <row r="123" spans="1:9" s="8" customFormat="1" ht="18" customHeight="1">
      <c r="A123" s="34"/>
      <c r="B123"/>
      <c r="C123" s="1"/>
      <c r="D123" s="4"/>
      <c r="E123" s="9"/>
      <c r="F123" s="9"/>
      <c r="G123" s="9"/>
      <c r="H123" s="19"/>
      <c r="I123" s="9"/>
    </row>
    <row r="124" spans="1:9" s="6" customFormat="1" ht="18" customHeight="1">
      <c r="A124" s="34"/>
      <c r="B124"/>
      <c r="C124" s="1"/>
      <c r="D124" s="4"/>
      <c r="E124" s="9"/>
      <c r="F124" s="9"/>
      <c r="G124" s="9"/>
      <c r="H124" s="19"/>
      <c r="I124" s="9"/>
    </row>
    <row r="125" spans="1:9" s="6" customFormat="1" ht="18" customHeight="1">
      <c r="A125" s="34"/>
      <c r="B125"/>
      <c r="C125" s="1"/>
      <c r="D125" s="4"/>
      <c r="E125" s="9"/>
      <c r="F125" s="9"/>
      <c r="G125" s="9"/>
      <c r="H125" s="19"/>
      <c r="I125" s="9"/>
    </row>
    <row r="126" spans="1:9" s="6" customFormat="1" ht="18" customHeight="1">
      <c r="A126" s="34"/>
      <c r="B126"/>
      <c r="C126" s="1"/>
      <c r="D126" s="4"/>
      <c r="E126" s="9"/>
      <c r="F126" s="9"/>
      <c r="G126" s="9"/>
      <c r="H126" s="19"/>
      <c r="I126" s="9"/>
    </row>
    <row r="127" spans="1:9" s="6" customFormat="1" ht="18" customHeight="1">
      <c r="A127" s="34"/>
      <c r="B127"/>
      <c r="C127" s="1"/>
      <c r="D127" s="4"/>
      <c r="E127" s="9"/>
      <c r="F127" s="9"/>
      <c r="G127" s="9"/>
      <c r="H127" s="19"/>
      <c r="I127" s="9"/>
    </row>
    <row r="128" spans="1:9" s="6" customFormat="1" ht="18" customHeight="1">
      <c r="A128" s="34"/>
      <c r="B128"/>
      <c r="C128" s="1"/>
      <c r="D128" s="4"/>
      <c r="E128" s="9"/>
      <c r="F128" s="9"/>
      <c r="G128" s="9"/>
      <c r="H128" s="19"/>
      <c r="I128" s="9"/>
    </row>
    <row r="129" spans="1:9" s="6" customFormat="1" ht="18" customHeight="1">
      <c r="A129" s="34"/>
      <c r="B129"/>
      <c r="C129" s="1"/>
      <c r="D129" s="4"/>
      <c r="E129" s="9"/>
      <c r="F129" s="9"/>
      <c r="G129" s="9"/>
      <c r="H129" s="19"/>
      <c r="I129" s="9"/>
    </row>
    <row r="130" spans="1:9" s="6" customFormat="1" ht="18" customHeight="1">
      <c r="A130" s="34"/>
      <c r="B130"/>
      <c r="C130" s="1"/>
      <c r="D130" s="4"/>
      <c r="E130" s="9"/>
      <c r="F130" s="9"/>
      <c r="G130" s="9"/>
      <c r="H130" s="19"/>
      <c r="I130" s="9"/>
    </row>
    <row r="131" spans="1:9" s="6" customFormat="1" ht="18" customHeight="1">
      <c r="A131" s="34"/>
      <c r="B131"/>
      <c r="C131" s="1"/>
      <c r="D131" s="4"/>
      <c r="E131" s="9"/>
      <c r="F131" s="9"/>
      <c r="G131" s="9"/>
      <c r="H131" s="19"/>
      <c r="I131" s="9"/>
    </row>
    <row r="132" spans="1:9" s="6" customFormat="1" ht="18" customHeight="1">
      <c r="A132" s="34"/>
      <c r="B132"/>
      <c r="C132" s="1"/>
      <c r="D132" s="4"/>
      <c r="E132" s="9"/>
      <c r="F132" s="9"/>
      <c r="G132" s="9"/>
      <c r="H132" s="19"/>
      <c r="I132" s="9"/>
    </row>
    <row r="133" spans="1:9" s="6" customFormat="1" ht="18" customHeight="1">
      <c r="A133" s="34"/>
      <c r="B133"/>
      <c r="C133" s="1"/>
      <c r="D133" s="4"/>
      <c r="E133" s="9"/>
      <c r="F133" s="9"/>
      <c r="G133" s="9"/>
      <c r="H133" s="19"/>
      <c r="I133" s="9"/>
    </row>
    <row r="134" spans="1:9" s="6" customFormat="1" ht="18" customHeight="1">
      <c r="A134" s="34"/>
      <c r="B134"/>
      <c r="C134" s="1"/>
      <c r="D134" s="4"/>
      <c r="E134" s="9"/>
      <c r="F134" s="9"/>
      <c r="G134" s="9"/>
      <c r="H134" s="19"/>
      <c r="I134" s="9"/>
    </row>
    <row r="135" spans="1:9" s="6" customFormat="1" ht="18" customHeight="1">
      <c r="A135" s="34"/>
      <c r="B135"/>
      <c r="C135" s="1"/>
      <c r="D135" s="4"/>
      <c r="E135" s="9"/>
      <c r="F135" s="9"/>
      <c r="G135" s="9"/>
      <c r="H135" s="19"/>
      <c r="I135" s="9"/>
    </row>
    <row r="136" spans="1:9" s="6" customFormat="1" ht="18" customHeight="1">
      <c r="A136" s="34"/>
      <c r="B136"/>
      <c r="C136" s="1"/>
      <c r="D136" s="4"/>
      <c r="E136" s="9"/>
      <c r="F136" s="9"/>
      <c r="G136" s="9"/>
      <c r="H136" s="19"/>
      <c r="I136" s="9"/>
    </row>
    <row r="137" spans="1:9" s="6" customFormat="1" ht="18" customHeight="1">
      <c r="A137" s="34"/>
      <c r="B137"/>
      <c r="C137" s="1"/>
      <c r="D137" s="4"/>
      <c r="E137" s="9"/>
      <c r="F137" s="9"/>
      <c r="G137" s="9"/>
      <c r="H137" s="19"/>
      <c r="I137" s="9"/>
    </row>
    <row r="138" spans="1:9" s="6" customFormat="1" ht="18" customHeight="1">
      <c r="A138" s="34"/>
      <c r="B138"/>
      <c r="C138" s="1"/>
      <c r="D138" s="4"/>
      <c r="E138" s="9"/>
      <c r="F138" s="9"/>
      <c r="G138" s="9"/>
      <c r="H138" s="19"/>
      <c r="I138" s="9"/>
    </row>
    <row r="139" spans="1:9" s="6" customFormat="1" ht="18" customHeight="1">
      <c r="A139" s="34"/>
      <c r="B139"/>
      <c r="C139" s="1"/>
      <c r="D139" s="4"/>
      <c r="E139" s="9"/>
      <c r="F139" s="9"/>
      <c r="G139" s="9"/>
      <c r="H139" s="19"/>
      <c r="I139" s="9"/>
    </row>
    <row r="140" spans="1:9" s="6" customFormat="1" ht="18" customHeight="1">
      <c r="A140" s="34"/>
      <c r="B140"/>
      <c r="C140" s="1"/>
      <c r="D140" s="4"/>
      <c r="E140" s="9"/>
      <c r="F140" s="9"/>
      <c r="G140" s="9"/>
      <c r="H140" s="19"/>
      <c r="I140" s="9"/>
    </row>
    <row r="141" spans="1:9" s="6" customFormat="1" ht="18" customHeight="1">
      <c r="A141" s="34"/>
      <c r="B141"/>
      <c r="C141" s="1"/>
      <c r="D141" s="4"/>
      <c r="E141" s="9"/>
      <c r="F141" s="9"/>
      <c r="G141" s="9"/>
      <c r="H141" s="19"/>
      <c r="I141" s="9"/>
    </row>
    <row r="142" spans="1:9" s="6" customFormat="1" ht="18" customHeight="1">
      <c r="A142" s="34"/>
      <c r="B142"/>
      <c r="C142" s="1"/>
      <c r="D142" s="4"/>
      <c r="E142" s="9"/>
      <c r="F142" s="9"/>
      <c r="G142" s="9"/>
      <c r="H142" s="19"/>
      <c r="I142" s="9"/>
    </row>
    <row r="143" spans="1:9" s="6" customFormat="1" ht="18" customHeight="1">
      <c r="A143" s="34"/>
      <c r="B143"/>
      <c r="C143" s="1"/>
      <c r="D143" s="4"/>
      <c r="E143" s="9"/>
      <c r="F143" s="9"/>
      <c r="G143" s="9"/>
      <c r="H143" s="19"/>
      <c r="I143" s="9"/>
    </row>
    <row r="144" spans="1:9" s="6" customFormat="1" ht="18" customHeight="1">
      <c r="A144" s="34"/>
      <c r="B144"/>
      <c r="C144" s="1"/>
      <c r="D144" s="4"/>
      <c r="E144" s="9"/>
      <c r="F144" s="9"/>
      <c r="G144" s="9"/>
      <c r="H144" s="19"/>
      <c r="I144" s="9"/>
    </row>
    <row r="145" spans="1:9" s="6" customFormat="1" ht="18" customHeight="1">
      <c r="A145" s="34"/>
      <c r="B145"/>
      <c r="C145" s="1"/>
      <c r="D145" s="4"/>
      <c r="E145" s="9"/>
      <c r="F145" s="9"/>
      <c r="G145" s="9"/>
      <c r="H145" s="19"/>
      <c r="I145" s="9"/>
    </row>
    <row r="146" spans="1:9" s="6" customFormat="1" ht="18" customHeight="1">
      <c r="A146" s="34"/>
      <c r="B146"/>
      <c r="C146" s="1"/>
      <c r="D146" s="4"/>
      <c r="E146" s="9"/>
      <c r="F146" s="9"/>
      <c r="G146" s="9"/>
      <c r="H146" s="19"/>
      <c r="I146" s="9"/>
    </row>
    <row r="147" spans="1:9" s="6" customFormat="1" ht="18" customHeight="1">
      <c r="A147" s="34"/>
      <c r="B147"/>
      <c r="C147" s="1"/>
      <c r="D147" s="4"/>
      <c r="E147" s="9"/>
      <c r="F147" s="9"/>
      <c r="G147" s="9"/>
      <c r="H147" s="19"/>
      <c r="I147" s="9"/>
    </row>
    <row r="148" spans="1:9" s="6" customFormat="1" ht="18" customHeight="1">
      <c r="A148" s="34"/>
      <c r="B148"/>
      <c r="C148" s="1"/>
      <c r="D148" s="4"/>
      <c r="E148" s="9"/>
      <c r="F148" s="9"/>
      <c r="G148" s="9"/>
      <c r="H148" s="19"/>
      <c r="I148" s="9"/>
    </row>
    <row r="149" spans="1:9" s="6" customFormat="1" ht="18" customHeight="1">
      <c r="A149" s="34"/>
      <c r="B149"/>
      <c r="C149" s="1"/>
      <c r="D149" s="4"/>
      <c r="E149" s="9"/>
      <c r="F149" s="9"/>
      <c r="G149" s="9"/>
      <c r="H149" s="19"/>
      <c r="I149" s="9"/>
    </row>
    <row r="150" spans="1:9" s="6" customFormat="1" ht="18" customHeight="1">
      <c r="A150" s="34"/>
      <c r="B150"/>
      <c r="C150" s="1"/>
      <c r="D150" s="4"/>
      <c r="E150" s="9"/>
      <c r="F150" s="9"/>
      <c r="G150" s="9"/>
      <c r="H150" s="19"/>
      <c r="I150" s="9"/>
    </row>
    <row r="151" spans="1:9" s="6" customFormat="1" ht="18" customHeight="1">
      <c r="A151" s="34"/>
      <c r="B151"/>
      <c r="C151" s="1"/>
      <c r="D151" s="4"/>
      <c r="E151" s="9"/>
      <c r="F151" s="9"/>
      <c r="G151" s="9"/>
      <c r="H151" s="19"/>
      <c r="I151" s="9"/>
    </row>
    <row r="152" spans="1:9" s="6" customFormat="1" ht="18" customHeight="1">
      <c r="A152" s="34"/>
      <c r="B152"/>
      <c r="C152" s="1"/>
      <c r="D152" s="4"/>
      <c r="E152" s="9"/>
      <c r="F152" s="9"/>
      <c r="G152" s="9"/>
      <c r="H152" s="19"/>
      <c r="I152" s="9"/>
    </row>
    <row r="153" spans="1:9" s="6" customFormat="1" ht="18" customHeight="1">
      <c r="A153" s="34"/>
      <c r="B153"/>
      <c r="C153" s="1"/>
      <c r="D153" s="4"/>
      <c r="E153" s="9"/>
      <c r="F153" s="9"/>
      <c r="G153" s="9"/>
      <c r="H153" s="19"/>
      <c r="I153" s="9"/>
    </row>
    <row r="154" spans="1:9" s="6" customFormat="1" ht="18" customHeight="1">
      <c r="A154" s="34"/>
      <c r="B154"/>
      <c r="C154" s="1"/>
      <c r="D154" s="4"/>
      <c r="E154" s="9"/>
      <c r="F154" s="9"/>
      <c r="G154" s="9"/>
      <c r="H154" s="19"/>
      <c r="I154" s="9"/>
    </row>
    <row r="155" spans="1:9" s="6" customFormat="1" ht="18" customHeight="1">
      <c r="A155" s="34"/>
      <c r="B155"/>
      <c r="C155" s="1"/>
      <c r="D155" s="4"/>
      <c r="E155" s="9"/>
      <c r="F155" s="9"/>
      <c r="G155" s="9"/>
      <c r="H155" s="19"/>
      <c r="I155" s="9"/>
    </row>
    <row r="156" spans="1:9" s="6" customFormat="1" ht="18" customHeight="1">
      <c r="A156" s="34"/>
      <c r="B156"/>
      <c r="C156" s="1"/>
      <c r="D156" s="4"/>
      <c r="E156" s="9"/>
      <c r="F156" s="9"/>
      <c r="G156" s="9"/>
      <c r="H156" s="19"/>
      <c r="I156" s="9"/>
    </row>
    <row r="157" spans="1:9" s="6" customFormat="1" ht="18" customHeight="1">
      <c r="A157" s="34"/>
      <c r="B157"/>
      <c r="C157" s="1"/>
      <c r="D157" s="4"/>
      <c r="E157" s="9"/>
      <c r="F157" s="9"/>
      <c r="G157" s="9"/>
      <c r="H157" s="19"/>
      <c r="I157" s="9"/>
    </row>
    <row r="158" spans="1:9" s="6" customFormat="1" ht="18" customHeight="1">
      <c r="A158" s="34"/>
      <c r="B158"/>
      <c r="C158" s="1"/>
      <c r="D158" s="4"/>
      <c r="E158" s="9"/>
      <c r="F158" s="9"/>
      <c r="G158" s="9"/>
      <c r="H158" s="19"/>
      <c r="I158" s="9"/>
    </row>
    <row r="159" spans="1:9" s="6" customFormat="1" ht="18" customHeight="1">
      <c r="A159" s="34"/>
      <c r="B159"/>
      <c r="C159" s="1"/>
      <c r="D159" s="4"/>
      <c r="E159" s="9"/>
      <c r="F159" s="9"/>
      <c r="G159" s="9"/>
      <c r="H159" s="19"/>
      <c r="I159" s="9"/>
    </row>
    <row r="160" spans="1:9" s="6" customFormat="1" ht="18" customHeight="1">
      <c r="A160" s="34"/>
      <c r="B160"/>
      <c r="C160" s="1"/>
      <c r="D160" s="4"/>
      <c r="E160" s="9"/>
      <c r="F160" s="9"/>
      <c r="G160" s="9"/>
      <c r="H160" s="19"/>
      <c r="I160" s="9"/>
    </row>
    <row r="161" spans="1:9" s="6" customFormat="1" ht="18" customHeight="1">
      <c r="A161" s="34"/>
      <c r="B161"/>
      <c r="C161" s="1"/>
      <c r="D161" s="4"/>
      <c r="E161" s="9"/>
      <c r="F161" s="9"/>
      <c r="G161" s="9"/>
      <c r="H161" s="19"/>
      <c r="I161" s="9"/>
    </row>
    <row r="162" spans="1:9" s="6" customFormat="1" ht="18" customHeight="1">
      <c r="A162" s="34"/>
      <c r="B162"/>
      <c r="C162" s="1"/>
      <c r="D162" s="4"/>
      <c r="E162" s="9"/>
      <c r="F162" s="9"/>
      <c r="G162" s="9"/>
      <c r="H162" s="19"/>
      <c r="I162" s="9"/>
    </row>
    <row r="163" spans="1:9" s="6" customFormat="1" ht="18" customHeight="1">
      <c r="A163" s="34"/>
      <c r="B163"/>
      <c r="C163" s="1"/>
      <c r="D163" s="4"/>
      <c r="E163" s="9"/>
      <c r="F163" s="9"/>
      <c r="G163" s="9"/>
      <c r="H163" s="19"/>
      <c r="I163" s="9"/>
    </row>
    <row r="164" spans="1:9" s="6" customFormat="1" ht="18" customHeight="1">
      <c r="A164" s="34"/>
      <c r="B164"/>
      <c r="C164" s="1"/>
      <c r="D164" s="4"/>
      <c r="E164" s="9"/>
      <c r="F164" s="9"/>
      <c r="G164" s="9"/>
      <c r="H164" s="19"/>
      <c r="I164" s="9"/>
    </row>
    <row r="165" spans="1:9" s="6" customFormat="1" ht="18" customHeight="1">
      <c r="A165" s="34"/>
      <c r="B165"/>
      <c r="C165" s="1"/>
      <c r="D165" s="4"/>
      <c r="E165" s="9"/>
      <c r="F165" s="9"/>
      <c r="G165" s="9"/>
      <c r="H165" s="19"/>
      <c r="I165" s="9"/>
    </row>
    <row r="166" spans="1:9" s="6" customFormat="1" ht="18" customHeight="1">
      <c r="A166" s="34"/>
      <c r="B166"/>
      <c r="C166" s="1"/>
      <c r="D166" s="4"/>
      <c r="E166" s="9"/>
      <c r="F166" s="9"/>
      <c r="G166" s="9"/>
      <c r="H166" s="19"/>
      <c r="I166" s="9"/>
    </row>
    <row r="167" spans="1:9" s="6" customFormat="1" ht="18" customHeight="1">
      <c r="A167" s="34"/>
      <c r="B167"/>
      <c r="C167" s="1"/>
      <c r="D167" s="4"/>
      <c r="E167" s="9"/>
      <c r="F167" s="9"/>
      <c r="G167" s="9"/>
      <c r="H167" s="19"/>
      <c r="I167" s="9"/>
    </row>
    <row r="168" spans="1:9" s="6" customFormat="1" ht="18" customHeight="1">
      <c r="A168" s="34"/>
      <c r="B168"/>
      <c r="C168" s="1"/>
      <c r="D168" s="4"/>
      <c r="E168" s="9"/>
      <c r="F168" s="9"/>
      <c r="G168" s="9"/>
      <c r="H168" s="19"/>
      <c r="I168" s="9"/>
    </row>
    <row r="169" spans="1:9" s="6" customFormat="1" ht="18" customHeight="1">
      <c r="A169" s="34"/>
      <c r="B169"/>
      <c r="C169" s="1"/>
      <c r="D169" s="4"/>
      <c r="E169" s="9"/>
      <c r="F169" s="9"/>
      <c r="G169" s="9"/>
      <c r="H169" s="19"/>
      <c r="I169" s="9"/>
    </row>
    <row r="170" spans="1:9" s="6" customFormat="1" ht="18" customHeight="1">
      <c r="A170" s="34"/>
      <c r="B170"/>
      <c r="C170" s="1"/>
      <c r="D170" s="4"/>
      <c r="E170" s="9"/>
      <c r="F170" s="9"/>
      <c r="G170" s="9"/>
      <c r="H170" s="19"/>
      <c r="I170" s="9"/>
    </row>
    <row r="171" spans="1:9" s="6" customFormat="1" ht="18" customHeight="1">
      <c r="A171" s="34"/>
      <c r="B171"/>
      <c r="C171" s="1"/>
      <c r="D171" s="4"/>
      <c r="E171" s="9"/>
      <c r="F171" s="9"/>
      <c r="G171" s="9"/>
      <c r="H171" s="19"/>
      <c r="I171" s="9"/>
    </row>
    <row r="172" spans="1:9" s="6" customFormat="1" ht="18" customHeight="1">
      <c r="A172" s="34"/>
      <c r="B172"/>
      <c r="C172" s="1"/>
      <c r="D172" s="4"/>
      <c r="E172" s="9"/>
      <c r="F172" s="9"/>
      <c r="G172" s="9"/>
      <c r="H172" s="19"/>
      <c r="I172" s="9"/>
    </row>
    <row r="173" spans="1:9" s="6" customFormat="1" ht="18" customHeight="1">
      <c r="A173" s="34"/>
      <c r="B173"/>
      <c r="C173" s="1"/>
      <c r="D173" s="4"/>
      <c r="E173" s="9"/>
      <c r="F173" s="9"/>
      <c r="G173" s="9"/>
      <c r="H173" s="19"/>
      <c r="I173" s="9"/>
    </row>
    <row r="174" spans="1:9" s="6" customFormat="1" ht="18" customHeight="1">
      <c r="A174" s="34"/>
      <c r="B174"/>
      <c r="C174" s="1"/>
      <c r="D174" s="4"/>
      <c r="E174" s="9"/>
      <c r="F174" s="9"/>
      <c r="G174" s="9"/>
      <c r="H174" s="19"/>
      <c r="I174" s="9"/>
    </row>
    <row r="175" spans="1:9" s="6" customFormat="1" ht="18" customHeight="1">
      <c r="A175" s="34"/>
      <c r="B175"/>
      <c r="C175" s="1"/>
      <c r="D175" s="4"/>
      <c r="E175" s="9"/>
      <c r="F175" s="9"/>
      <c r="G175" s="9"/>
      <c r="H175" s="19"/>
      <c r="I175" s="9"/>
    </row>
    <row r="176" spans="1:9" s="6" customFormat="1" ht="18" customHeight="1">
      <c r="A176" s="34"/>
      <c r="B176"/>
      <c r="C176" s="1"/>
      <c r="D176" s="4"/>
      <c r="E176" s="9"/>
      <c r="F176" s="9"/>
      <c r="G176" s="9"/>
      <c r="H176" s="19"/>
      <c r="I176" s="9"/>
    </row>
    <row r="177" spans="1:9" s="6" customFormat="1" ht="18" customHeight="1">
      <c r="A177" s="34"/>
      <c r="B177"/>
      <c r="C177" s="1"/>
      <c r="D177" s="4"/>
      <c r="E177" s="9"/>
      <c r="F177" s="9"/>
      <c r="G177" s="9"/>
      <c r="H177" s="19"/>
      <c r="I177" s="9"/>
    </row>
    <row r="178" spans="1:9" s="6" customFormat="1" ht="18" customHeight="1">
      <c r="A178" s="34"/>
      <c r="B178"/>
      <c r="C178" s="1"/>
      <c r="D178" s="4"/>
      <c r="E178" s="9"/>
      <c r="F178" s="9"/>
      <c r="G178" s="9"/>
      <c r="H178" s="19"/>
      <c r="I178" s="9"/>
    </row>
    <row r="179" spans="1:9" s="6" customFormat="1" ht="18" customHeight="1">
      <c r="A179" s="34"/>
      <c r="B179"/>
      <c r="C179" s="1"/>
      <c r="D179" s="4"/>
      <c r="E179" s="9"/>
      <c r="F179" s="9"/>
      <c r="G179" s="9"/>
      <c r="H179" s="19"/>
      <c r="I179" s="9"/>
    </row>
    <row r="180" spans="1:9" s="6" customFormat="1" ht="18" customHeight="1">
      <c r="A180" s="34"/>
      <c r="B180"/>
      <c r="C180" s="1"/>
      <c r="D180" s="4"/>
      <c r="E180" s="9"/>
      <c r="F180" s="9"/>
      <c r="G180" s="9"/>
      <c r="H180" s="19"/>
      <c r="I180" s="9"/>
    </row>
    <row r="181" spans="1:9" s="6" customFormat="1" ht="18" customHeight="1">
      <c r="A181" s="34"/>
      <c r="B181"/>
      <c r="C181" s="1"/>
      <c r="D181" s="4"/>
      <c r="E181" s="9"/>
      <c r="F181" s="9"/>
      <c r="G181" s="9"/>
      <c r="H181" s="19"/>
      <c r="I181" s="9"/>
    </row>
    <row r="182" spans="1:9" s="6" customFormat="1" ht="18" customHeight="1">
      <c r="A182" s="34"/>
      <c r="B182"/>
      <c r="C182" s="1"/>
      <c r="D182" s="4"/>
      <c r="E182" s="9"/>
      <c r="F182" s="9"/>
      <c r="G182" s="9"/>
      <c r="H182" s="19"/>
      <c r="I182" s="9"/>
    </row>
    <row r="183" spans="1:9" s="6" customFormat="1" ht="18" customHeight="1">
      <c r="A183" s="34"/>
      <c r="B183"/>
      <c r="C183" s="1"/>
      <c r="D183" s="4"/>
      <c r="E183" s="9"/>
      <c r="F183" s="9"/>
      <c r="G183" s="9"/>
      <c r="H183" s="19"/>
      <c r="I183" s="9"/>
    </row>
    <row r="184" spans="1:9" s="6" customFormat="1" ht="18" customHeight="1">
      <c r="A184" s="34"/>
      <c r="B184"/>
      <c r="C184" s="1"/>
      <c r="D184" s="4"/>
      <c r="E184" s="9"/>
      <c r="F184" s="9"/>
      <c r="G184" s="9"/>
      <c r="H184" s="19"/>
      <c r="I184" s="9"/>
    </row>
    <row r="185" spans="1:9" s="6" customFormat="1" ht="18" customHeight="1">
      <c r="A185" s="34"/>
      <c r="B185"/>
      <c r="C185" s="1"/>
      <c r="D185" s="4"/>
      <c r="E185" s="9"/>
      <c r="F185" s="9"/>
      <c r="G185" s="9"/>
      <c r="H185" s="19"/>
      <c r="I185" s="9"/>
    </row>
    <row r="186" spans="1:9" s="6" customFormat="1" ht="18" customHeight="1">
      <c r="A186" s="34"/>
      <c r="B186"/>
      <c r="C186" s="1"/>
      <c r="D186" s="4"/>
      <c r="E186" s="9"/>
      <c r="F186" s="9"/>
      <c r="G186" s="9"/>
      <c r="H186" s="19"/>
      <c r="I186" s="9"/>
    </row>
    <row r="187" spans="1:9" s="6" customFormat="1" ht="18" customHeight="1">
      <c r="A187" s="34"/>
      <c r="B187"/>
      <c r="C187" s="1"/>
      <c r="D187" s="4"/>
      <c r="E187" s="9"/>
      <c r="F187" s="9"/>
      <c r="G187" s="9"/>
      <c r="H187" s="19"/>
      <c r="I187" s="9"/>
    </row>
    <row r="188" spans="1:9" s="6" customFormat="1" ht="18" customHeight="1">
      <c r="A188" s="34"/>
      <c r="B188"/>
      <c r="C188" s="1"/>
      <c r="D188" s="4"/>
      <c r="E188" s="9"/>
      <c r="F188" s="9"/>
      <c r="G188" s="9"/>
      <c r="H188" s="19"/>
      <c r="I188" s="9"/>
    </row>
    <row r="189" spans="1:9" s="6" customFormat="1" ht="18" customHeight="1">
      <c r="A189" s="34"/>
      <c r="B189"/>
      <c r="C189" s="1"/>
      <c r="D189" s="4"/>
      <c r="E189" s="9"/>
      <c r="F189" s="9"/>
      <c r="G189" s="9"/>
      <c r="H189" s="19"/>
      <c r="I189" s="9"/>
    </row>
    <row r="190" spans="1:9" s="6" customFormat="1" ht="18" customHeight="1">
      <c r="A190" s="34"/>
      <c r="B190"/>
      <c r="C190" s="1"/>
      <c r="D190" s="4"/>
      <c r="E190" s="9"/>
      <c r="F190" s="9"/>
      <c r="G190" s="9"/>
      <c r="H190" s="19"/>
      <c r="I190" s="9"/>
    </row>
    <row r="191" spans="1:9" s="6" customFormat="1" ht="18" customHeight="1">
      <c r="A191" s="34"/>
      <c r="B191"/>
      <c r="C191" s="1"/>
      <c r="D191" s="4"/>
      <c r="E191" s="9"/>
      <c r="F191" s="9"/>
      <c r="G191" s="9"/>
      <c r="H191" s="19"/>
      <c r="I191" s="9"/>
    </row>
    <row r="192" spans="1:9" s="6" customFormat="1" ht="18" customHeight="1">
      <c r="A192" s="34"/>
      <c r="B192"/>
      <c r="C192" s="1"/>
      <c r="D192" s="4"/>
      <c r="E192" s="9"/>
      <c r="F192" s="9"/>
      <c r="G192" s="9"/>
      <c r="H192" s="19"/>
      <c r="I192" s="9"/>
    </row>
    <row r="193" spans="1:9" s="6" customFormat="1" ht="18" customHeight="1">
      <c r="A193" s="34"/>
      <c r="B193"/>
      <c r="C193" s="1"/>
      <c r="D193" s="4"/>
      <c r="E193" s="9"/>
      <c r="F193" s="9"/>
      <c r="G193" s="9"/>
      <c r="H193" s="19"/>
      <c r="I193" s="9"/>
    </row>
    <row r="194" spans="1:9" s="6" customFormat="1" ht="18" customHeight="1">
      <c r="A194" s="34"/>
      <c r="B194"/>
      <c r="C194" s="1"/>
      <c r="D194" s="4"/>
      <c r="E194" s="9"/>
      <c r="F194" s="9"/>
      <c r="G194" s="9"/>
      <c r="H194" s="19"/>
      <c r="I194" s="9"/>
    </row>
    <row r="195" spans="1:9" s="6" customFormat="1" ht="18" customHeight="1">
      <c r="A195" s="34"/>
      <c r="B195"/>
      <c r="C195" s="1"/>
      <c r="D195" s="4"/>
      <c r="E195" s="9"/>
      <c r="F195" s="9"/>
      <c r="G195" s="9"/>
      <c r="H195" s="19"/>
      <c r="I195" s="9"/>
    </row>
    <row r="196" spans="1:9" s="6" customFormat="1" ht="18" customHeight="1">
      <c r="A196" s="34"/>
      <c r="B196"/>
      <c r="C196" s="1"/>
      <c r="D196" s="4"/>
      <c r="E196" s="9"/>
      <c r="F196" s="9"/>
      <c r="G196" s="9"/>
      <c r="H196" s="19"/>
      <c r="I196" s="9"/>
    </row>
    <row r="197" spans="1:9" s="6" customFormat="1" ht="18" customHeight="1">
      <c r="A197" s="34"/>
      <c r="B197"/>
      <c r="C197" s="1"/>
      <c r="D197" s="4"/>
      <c r="E197" s="9"/>
      <c r="F197" s="9"/>
      <c r="G197" s="9"/>
      <c r="H197" s="19"/>
      <c r="I197" s="9"/>
    </row>
    <row r="198" spans="1:9" s="6" customFormat="1" ht="18" customHeight="1">
      <c r="A198" s="34"/>
      <c r="B198"/>
      <c r="C198" s="1"/>
      <c r="D198" s="4"/>
      <c r="E198" s="9"/>
      <c r="F198" s="9"/>
      <c r="G198" s="9"/>
      <c r="H198" s="19"/>
      <c r="I198" s="9"/>
    </row>
    <row r="199" spans="1:9" s="6" customFormat="1" ht="18" customHeight="1">
      <c r="A199" s="34"/>
      <c r="B199"/>
      <c r="C199" s="1"/>
      <c r="D199" s="4"/>
      <c r="E199" s="9"/>
      <c r="F199" s="9"/>
      <c r="G199" s="9"/>
      <c r="H199" s="19"/>
      <c r="I199" s="9"/>
    </row>
    <row r="200" spans="1:9" s="6" customFormat="1" ht="18" customHeight="1">
      <c r="A200" s="34"/>
      <c r="B200"/>
      <c r="C200" s="1"/>
      <c r="D200" s="4"/>
      <c r="E200" s="9"/>
      <c r="F200" s="9"/>
      <c r="G200" s="9"/>
      <c r="H200" s="19"/>
      <c r="I200" s="9"/>
    </row>
    <row r="201" spans="1:9" s="6" customFormat="1" ht="18" customHeight="1">
      <c r="A201" s="34"/>
      <c r="B201"/>
      <c r="C201" s="1"/>
      <c r="D201" s="4"/>
      <c r="E201" s="9"/>
      <c r="F201" s="9"/>
      <c r="G201" s="9"/>
      <c r="H201" s="19"/>
      <c r="I201" s="9"/>
    </row>
    <row r="202" spans="1:9" s="6" customFormat="1" ht="18" customHeight="1">
      <c r="A202" s="34"/>
      <c r="B202"/>
      <c r="C202" s="1"/>
      <c r="D202" s="4"/>
      <c r="E202" s="9"/>
      <c r="F202" s="9"/>
      <c r="G202" s="9"/>
      <c r="H202" s="19"/>
      <c r="I202" s="9"/>
    </row>
    <row r="203" spans="1:9" s="6" customFormat="1" ht="18" customHeight="1">
      <c r="A203" s="34"/>
      <c r="B203"/>
      <c r="C203" s="1"/>
      <c r="D203" s="4"/>
      <c r="E203" s="9"/>
      <c r="F203" s="9"/>
      <c r="G203" s="9"/>
      <c r="H203" s="19"/>
      <c r="I203" s="9"/>
    </row>
    <row r="204" spans="1:9" s="6" customFormat="1" ht="18" customHeight="1">
      <c r="A204" s="34"/>
      <c r="B204"/>
      <c r="C204" s="1"/>
      <c r="D204" s="4"/>
      <c r="E204" s="9"/>
      <c r="F204" s="9"/>
      <c r="G204" s="9"/>
      <c r="H204" s="19"/>
      <c r="I204" s="9"/>
    </row>
    <row r="205" spans="1:9" s="6" customFormat="1" ht="18" customHeight="1">
      <c r="A205" s="34"/>
      <c r="B205"/>
      <c r="C205" s="1"/>
      <c r="D205" s="4"/>
      <c r="E205" s="9"/>
      <c r="F205" s="9"/>
      <c r="G205" s="9"/>
      <c r="H205" s="19"/>
      <c r="I205" s="9"/>
    </row>
    <row r="206" spans="1:9" s="6" customFormat="1" ht="18" customHeight="1">
      <c r="A206" s="34"/>
      <c r="B206"/>
      <c r="C206" s="1"/>
      <c r="D206" s="4"/>
      <c r="E206" s="9"/>
      <c r="F206" s="9"/>
      <c r="G206" s="9"/>
      <c r="H206" s="19"/>
      <c r="I206" s="9"/>
    </row>
    <row r="207" spans="1:9" s="6" customFormat="1" ht="18" customHeight="1">
      <c r="A207" s="34"/>
      <c r="B207"/>
      <c r="C207" s="1"/>
      <c r="D207" s="4"/>
      <c r="E207" s="9"/>
      <c r="F207" s="9"/>
      <c r="G207" s="9"/>
      <c r="H207" s="19"/>
      <c r="I207" s="9"/>
    </row>
    <row r="208" spans="1:9" s="6" customFormat="1" ht="18" customHeight="1">
      <c r="A208" s="34"/>
      <c r="B208"/>
      <c r="C208" s="1"/>
      <c r="D208" s="4"/>
      <c r="E208" s="9"/>
      <c r="F208" s="9"/>
      <c r="G208" s="9"/>
      <c r="H208" s="19"/>
      <c r="I208" s="9"/>
    </row>
    <row r="209" spans="1:9" s="6" customFormat="1" ht="18" customHeight="1">
      <c r="A209" s="34"/>
      <c r="B209"/>
      <c r="C209" s="1"/>
      <c r="D209" s="4"/>
      <c r="E209" s="9"/>
      <c r="F209" s="9"/>
      <c r="G209" s="9"/>
      <c r="H209" s="19"/>
      <c r="I209" s="9"/>
    </row>
    <row r="210" spans="1:9" s="6" customFormat="1" ht="18" customHeight="1">
      <c r="A210" s="34"/>
      <c r="B210"/>
      <c r="C210" s="1"/>
      <c r="D210" s="4"/>
      <c r="E210" s="9"/>
      <c r="F210" s="9"/>
      <c r="G210" s="9"/>
      <c r="H210" s="19"/>
      <c r="I210" s="9"/>
    </row>
    <row r="211" spans="1:9" s="6" customFormat="1" ht="18" customHeight="1">
      <c r="A211" s="34"/>
      <c r="B211"/>
      <c r="C211" s="1"/>
      <c r="D211" s="4"/>
      <c r="E211" s="9"/>
      <c r="F211" s="9"/>
      <c r="G211" s="9"/>
      <c r="H211" s="19"/>
      <c r="I211" s="9"/>
    </row>
    <row r="212" spans="1:9" s="6" customFormat="1" ht="18" customHeight="1">
      <c r="A212" s="34"/>
      <c r="B212"/>
      <c r="C212" s="1"/>
      <c r="D212" s="4"/>
      <c r="E212" s="9"/>
      <c r="F212" s="9"/>
      <c r="G212" s="9"/>
      <c r="H212" s="19"/>
      <c r="I212" s="9"/>
    </row>
    <row r="213" spans="1:9" s="6" customFormat="1" ht="18" customHeight="1">
      <c r="A213" s="34"/>
      <c r="B213"/>
      <c r="C213" s="1"/>
      <c r="D213" s="4"/>
      <c r="E213" s="9"/>
      <c r="F213" s="9"/>
      <c r="G213" s="9"/>
      <c r="H213" s="19"/>
      <c r="I213" s="9"/>
    </row>
    <row r="214" spans="1:9" s="6" customFormat="1" ht="18" customHeight="1">
      <c r="A214" s="34"/>
      <c r="B214"/>
      <c r="C214" s="1"/>
      <c r="D214" s="4"/>
      <c r="E214" s="9"/>
      <c r="F214" s="9"/>
      <c r="G214" s="9"/>
      <c r="H214" s="19"/>
      <c r="I214" s="9"/>
    </row>
    <row r="215" spans="1:9" s="6" customFormat="1" ht="18" customHeight="1">
      <c r="A215" s="34"/>
      <c r="B215"/>
      <c r="C215" s="1"/>
      <c r="D215" s="4"/>
      <c r="E215" s="9"/>
      <c r="F215" s="9"/>
      <c r="G215" s="9"/>
      <c r="H215" s="19"/>
      <c r="I215" s="9"/>
    </row>
    <row r="216" spans="1:9" s="6" customFormat="1" ht="18" customHeight="1">
      <c r="A216" s="34"/>
      <c r="B216"/>
      <c r="C216" s="1"/>
      <c r="D216" s="4"/>
      <c r="E216" s="9"/>
      <c r="F216" s="9"/>
      <c r="G216" s="9"/>
      <c r="H216" s="19"/>
      <c r="I216" s="9"/>
    </row>
    <row r="217" spans="1:9" s="6" customFormat="1" ht="18" customHeight="1">
      <c r="A217" s="34"/>
      <c r="B217"/>
      <c r="C217" s="1"/>
      <c r="D217" s="4"/>
      <c r="E217" s="9"/>
      <c r="F217" s="9"/>
      <c r="G217" s="9"/>
      <c r="H217" s="19"/>
      <c r="I217" s="9"/>
    </row>
    <row r="218" spans="1:9" s="6" customFormat="1" ht="18" customHeight="1">
      <c r="A218" s="34"/>
      <c r="B218"/>
      <c r="C218" s="1"/>
      <c r="D218" s="4"/>
      <c r="E218" s="9"/>
      <c r="F218" s="9"/>
      <c r="G218" s="9"/>
      <c r="H218" s="19"/>
      <c r="I218" s="9"/>
    </row>
    <row r="219" spans="1:9" s="6" customFormat="1" ht="18" customHeight="1">
      <c r="A219" s="34"/>
      <c r="B219"/>
      <c r="C219" s="1"/>
      <c r="D219" s="4"/>
      <c r="E219" s="9"/>
      <c r="F219" s="9"/>
      <c r="G219" s="9"/>
      <c r="H219" s="19"/>
      <c r="I219" s="9"/>
    </row>
    <row r="220" spans="1:9" s="6" customFormat="1" ht="18" customHeight="1">
      <c r="A220" s="34"/>
      <c r="B220"/>
      <c r="C220" s="1"/>
      <c r="D220" s="4"/>
      <c r="E220" s="9"/>
      <c r="F220" s="9"/>
      <c r="G220" s="9"/>
      <c r="H220" s="19"/>
      <c r="I220" s="9"/>
    </row>
    <row r="221" spans="1:9" s="6" customFormat="1" ht="18" customHeight="1">
      <c r="A221" s="34"/>
      <c r="B221"/>
      <c r="C221" s="1"/>
      <c r="D221" s="4"/>
      <c r="E221" s="9"/>
      <c r="F221" s="9"/>
      <c r="G221" s="9"/>
      <c r="H221" s="19"/>
      <c r="I221" s="9"/>
    </row>
    <row r="222" spans="1:9" s="6" customFormat="1" ht="18" customHeight="1">
      <c r="A222" s="34"/>
      <c r="B222"/>
      <c r="C222" s="1"/>
      <c r="D222" s="4"/>
      <c r="E222" s="9"/>
      <c r="F222" s="9"/>
      <c r="G222" s="9"/>
      <c r="H222" s="19"/>
      <c r="I222" s="9"/>
    </row>
    <row r="223" spans="1:9" s="6" customFormat="1" ht="18" customHeight="1">
      <c r="A223" s="34"/>
      <c r="B223"/>
      <c r="C223" s="1"/>
      <c r="D223" s="4"/>
      <c r="E223" s="9"/>
      <c r="F223" s="9"/>
      <c r="G223" s="9"/>
      <c r="H223" s="19"/>
      <c r="I223" s="9"/>
    </row>
    <row r="224" spans="1:9" s="6" customFormat="1" ht="18" customHeight="1">
      <c r="A224" s="34"/>
      <c r="B224"/>
      <c r="C224" s="1"/>
      <c r="D224" s="4"/>
      <c r="E224" s="9"/>
      <c r="F224" s="9"/>
      <c r="G224" s="9"/>
      <c r="H224" s="19"/>
      <c r="I224" s="9"/>
    </row>
    <row r="225" spans="1:9" s="6" customFormat="1" ht="18" customHeight="1">
      <c r="A225" s="34"/>
      <c r="B225"/>
      <c r="C225" s="1"/>
      <c r="D225" s="4"/>
      <c r="E225" s="9"/>
      <c r="F225" s="9"/>
      <c r="G225" s="9"/>
      <c r="H225" s="19"/>
      <c r="I225" s="9"/>
    </row>
    <row r="226" spans="1:9" s="6" customFormat="1" ht="18" customHeight="1">
      <c r="A226" s="34"/>
      <c r="B226"/>
      <c r="C226" s="1"/>
      <c r="D226" s="4"/>
      <c r="E226" s="9"/>
      <c r="F226" s="9"/>
      <c r="G226" s="9"/>
      <c r="H226" s="19"/>
      <c r="I226" s="9"/>
    </row>
    <row r="227" spans="1:9" s="6" customFormat="1" ht="18" customHeight="1">
      <c r="A227" s="34"/>
      <c r="B227"/>
      <c r="C227" s="1"/>
      <c r="D227" s="4"/>
      <c r="E227" s="9"/>
      <c r="F227" s="9"/>
      <c r="G227" s="9"/>
      <c r="H227" s="19"/>
      <c r="I227" s="9"/>
    </row>
    <row r="228" spans="1:9" s="6" customFormat="1" ht="18" customHeight="1">
      <c r="A228" s="34"/>
      <c r="B228"/>
      <c r="C228" s="1"/>
      <c r="D228" s="4"/>
      <c r="E228" s="9"/>
      <c r="F228" s="9"/>
      <c r="G228" s="9"/>
      <c r="H228" s="19"/>
      <c r="I228" s="9"/>
    </row>
    <row r="229" spans="1:9" s="6" customFormat="1" ht="18" customHeight="1">
      <c r="A229" s="34"/>
      <c r="B229"/>
      <c r="C229" s="1"/>
      <c r="D229" s="4"/>
      <c r="E229" s="9"/>
      <c r="F229" s="9"/>
      <c r="G229" s="9"/>
      <c r="H229" s="19"/>
      <c r="I229" s="9"/>
    </row>
    <row r="230" spans="1:9" s="6" customFormat="1" ht="18" customHeight="1">
      <c r="A230" s="34"/>
      <c r="B230"/>
      <c r="C230" s="1"/>
      <c r="D230" s="4"/>
      <c r="E230" s="9"/>
      <c r="F230" s="9"/>
      <c r="G230" s="9"/>
      <c r="H230" s="19"/>
      <c r="I230" s="9"/>
    </row>
    <row r="231" spans="1:9" s="6" customFormat="1" ht="18" customHeight="1">
      <c r="A231" s="34"/>
      <c r="B231"/>
      <c r="C231" s="1"/>
      <c r="D231" s="4"/>
      <c r="E231" s="9"/>
      <c r="F231" s="9"/>
      <c r="G231" s="9"/>
      <c r="H231" s="19"/>
      <c r="I231" s="9"/>
    </row>
    <row r="232" spans="1:9" s="6" customFormat="1" ht="18" customHeight="1">
      <c r="A232" s="34"/>
      <c r="B232"/>
      <c r="C232" s="1"/>
      <c r="D232" s="4"/>
      <c r="E232" s="9"/>
      <c r="F232" s="9"/>
      <c r="G232" s="9"/>
      <c r="H232" s="19"/>
      <c r="I232" s="9"/>
    </row>
    <row r="233" spans="1:9" s="6" customFormat="1" ht="18" customHeight="1">
      <c r="A233" s="34"/>
      <c r="B233"/>
      <c r="C233" s="1"/>
      <c r="D233" s="4"/>
      <c r="E233" s="9"/>
      <c r="F233" s="9"/>
      <c r="G233" s="9"/>
      <c r="H233" s="19"/>
      <c r="I233" s="9"/>
    </row>
    <row r="234" spans="1:9" s="6" customFormat="1" ht="18" customHeight="1">
      <c r="A234" s="34"/>
      <c r="B234"/>
      <c r="C234" s="1"/>
      <c r="D234" s="4"/>
      <c r="E234" s="9"/>
      <c r="F234" s="9"/>
      <c r="G234" s="9"/>
      <c r="H234" s="19"/>
      <c r="I234" s="9"/>
    </row>
    <row r="235" spans="1:9" s="6" customFormat="1" ht="18" customHeight="1">
      <c r="A235" s="34"/>
      <c r="B235"/>
      <c r="C235" s="1"/>
      <c r="D235" s="4"/>
      <c r="E235" s="9"/>
      <c r="F235" s="9"/>
      <c r="G235" s="9"/>
      <c r="H235" s="19"/>
      <c r="I235" s="9"/>
    </row>
    <row r="236" spans="1:9" s="6" customFormat="1" ht="18" customHeight="1">
      <c r="A236" s="34"/>
      <c r="B236"/>
      <c r="C236" s="1"/>
      <c r="D236" s="4"/>
      <c r="E236" s="9"/>
      <c r="F236" s="9"/>
      <c r="G236" s="9"/>
      <c r="H236" s="19"/>
      <c r="I236" s="9"/>
    </row>
    <row r="237" spans="1:9" s="6" customFormat="1" ht="18" customHeight="1">
      <c r="A237" s="34"/>
      <c r="B237"/>
      <c r="C237" s="1"/>
      <c r="D237" s="4"/>
      <c r="E237" s="9"/>
      <c r="F237" s="9"/>
      <c r="G237" s="9"/>
      <c r="H237" s="19"/>
      <c r="I237" s="9"/>
    </row>
    <row r="238" spans="1:9" s="6" customFormat="1" ht="18" customHeight="1">
      <c r="A238" s="34"/>
      <c r="B238"/>
      <c r="C238" s="1"/>
      <c r="D238" s="4"/>
      <c r="E238" s="9"/>
      <c r="F238" s="9"/>
      <c r="G238" s="9"/>
      <c r="H238" s="19"/>
      <c r="I238" s="9"/>
    </row>
    <row r="239" spans="1:9" s="6" customFormat="1" ht="18" customHeight="1">
      <c r="A239" s="34"/>
      <c r="B239"/>
      <c r="C239" s="1"/>
      <c r="D239" s="4"/>
      <c r="E239" s="9"/>
      <c r="F239" s="9"/>
      <c r="G239" s="9"/>
      <c r="H239" s="19"/>
      <c r="I239" s="9"/>
    </row>
    <row r="240" spans="1:9" s="6" customFormat="1" ht="18" customHeight="1">
      <c r="A240" s="34"/>
      <c r="B240"/>
      <c r="C240" s="1"/>
      <c r="D240" s="4"/>
      <c r="E240" s="9"/>
      <c r="F240" s="9"/>
      <c r="G240" s="9"/>
      <c r="H240" s="19"/>
      <c r="I240" s="9"/>
    </row>
    <row r="241" spans="1:9" s="6" customFormat="1" ht="18" customHeight="1">
      <c r="A241" s="34"/>
      <c r="B241"/>
      <c r="C241" s="1"/>
      <c r="D241" s="4"/>
      <c r="E241" s="9"/>
      <c r="F241" s="9"/>
      <c r="G241" s="9"/>
      <c r="H241" s="19"/>
      <c r="I241" s="9"/>
    </row>
    <row r="242" spans="1:9" s="6" customFormat="1" ht="18" customHeight="1">
      <c r="A242" s="34"/>
      <c r="B242"/>
      <c r="C242" s="1"/>
      <c r="D242" s="4"/>
      <c r="E242" s="9"/>
      <c r="F242" s="9"/>
      <c r="G242" s="9"/>
      <c r="H242" s="19"/>
      <c r="I242" s="9"/>
    </row>
    <row r="243" spans="1:9" s="6" customFormat="1" ht="18" customHeight="1">
      <c r="A243" s="34"/>
      <c r="B243"/>
      <c r="C243" s="1"/>
      <c r="D243" s="4"/>
      <c r="E243" s="9"/>
      <c r="F243" s="9"/>
      <c r="G243" s="9"/>
      <c r="H243" s="19"/>
      <c r="I243" s="9"/>
    </row>
    <row r="244" spans="1:9" s="6" customFormat="1" ht="18" customHeight="1">
      <c r="A244" s="34"/>
      <c r="B244"/>
      <c r="C244" s="1"/>
      <c r="D244" s="4"/>
      <c r="E244" s="9"/>
      <c r="F244" s="9"/>
      <c r="G244" s="9"/>
      <c r="H244" s="19"/>
      <c r="I244" s="9"/>
    </row>
    <row r="245" spans="1:9" s="6" customFormat="1" ht="18" customHeight="1">
      <c r="A245" s="34"/>
      <c r="B245"/>
      <c r="C245" s="1"/>
      <c r="D245" s="4"/>
      <c r="E245" s="9"/>
      <c r="F245" s="9"/>
      <c r="G245" s="9"/>
      <c r="H245" s="19"/>
      <c r="I245" s="9"/>
    </row>
    <row r="246" spans="1:9" s="6" customFormat="1" ht="18" customHeight="1">
      <c r="A246" s="34"/>
      <c r="B246"/>
      <c r="C246" s="1"/>
      <c r="D246" s="4"/>
      <c r="E246" s="9"/>
      <c r="F246" s="9"/>
      <c r="G246" s="9"/>
      <c r="H246" s="19"/>
      <c r="I246" s="9"/>
    </row>
    <row r="247" spans="1:9" s="6" customFormat="1" ht="18" customHeight="1">
      <c r="A247" s="34"/>
      <c r="B247"/>
      <c r="C247" s="1"/>
      <c r="D247" s="4"/>
      <c r="E247" s="9"/>
      <c r="F247" s="9"/>
      <c r="G247" s="9"/>
      <c r="H247" s="19"/>
      <c r="I247" s="9"/>
    </row>
    <row r="248" spans="1:9" s="6" customFormat="1" ht="18" customHeight="1">
      <c r="A248" s="34"/>
      <c r="B248"/>
      <c r="C248" s="1"/>
      <c r="D248" s="4"/>
      <c r="E248" s="9"/>
      <c r="F248" s="9"/>
      <c r="G248" s="9"/>
      <c r="H248" s="19"/>
      <c r="I248" s="9"/>
    </row>
    <row r="249" spans="1:9" s="6" customFormat="1" ht="18" customHeight="1">
      <c r="A249" s="34"/>
      <c r="B249"/>
      <c r="C249" s="1"/>
      <c r="D249" s="4"/>
      <c r="E249" s="9"/>
      <c r="F249" s="9"/>
      <c r="G249" s="9"/>
      <c r="H249" s="19"/>
      <c r="I249" s="9"/>
    </row>
    <row r="250" spans="1:9" s="6" customFormat="1" ht="18" customHeight="1">
      <c r="A250" s="34"/>
      <c r="B250"/>
      <c r="C250" s="1"/>
      <c r="D250" s="4"/>
      <c r="E250" s="9"/>
      <c r="F250" s="9"/>
      <c r="G250" s="9"/>
      <c r="H250" s="19"/>
      <c r="I250" s="9"/>
    </row>
    <row r="251" spans="1:9" s="6" customFormat="1" ht="18" customHeight="1">
      <c r="A251" s="34"/>
      <c r="B251"/>
      <c r="C251" s="1"/>
      <c r="D251" s="4"/>
      <c r="E251" s="9"/>
      <c r="F251" s="9"/>
      <c r="G251" s="9"/>
      <c r="H251" s="19"/>
      <c r="I251" s="9"/>
    </row>
    <row r="252" spans="1:9" s="6" customFormat="1" ht="18" customHeight="1">
      <c r="A252" s="34"/>
      <c r="B252"/>
      <c r="C252" s="1"/>
      <c r="D252" s="4"/>
      <c r="E252" s="9"/>
      <c r="F252" s="9"/>
      <c r="G252" s="9"/>
      <c r="H252" s="19"/>
      <c r="I252" s="9"/>
    </row>
    <row r="253" spans="1:9" s="6" customFormat="1" ht="18" customHeight="1">
      <c r="A253" s="34"/>
      <c r="B253"/>
      <c r="C253" s="1"/>
      <c r="D253" s="4"/>
      <c r="E253" s="9"/>
      <c r="F253" s="9"/>
      <c r="G253" s="9"/>
      <c r="H253" s="19"/>
      <c r="I253" s="9"/>
    </row>
    <row r="254" spans="1:9" s="6" customFormat="1" ht="18" customHeight="1">
      <c r="A254" s="34"/>
      <c r="B254"/>
      <c r="C254" s="1"/>
      <c r="D254" s="4"/>
      <c r="E254" s="9"/>
      <c r="F254" s="9"/>
      <c r="G254" s="9"/>
      <c r="H254" s="19"/>
      <c r="I254" s="9"/>
    </row>
    <row r="255" spans="1:9" s="6" customFormat="1" ht="18" customHeight="1">
      <c r="A255" s="34"/>
      <c r="B255"/>
      <c r="C255" s="1"/>
      <c r="D255" s="4"/>
      <c r="E255" s="9"/>
      <c r="F255" s="9"/>
      <c r="G255" s="9"/>
      <c r="H255" s="19"/>
      <c r="I255" s="9"/>
    </row>
    <row r="256" spans="1:9" s="6" customFormat="1" ht="18" customHeight="1">
      <c r="A256" s="34"/>
      <c r="B256"/>
      <c r="C256" s="1"/>
      <c r="D256" s="4"/>
      <c r="E256" s="9"/>
      <c r="F256" s="9"/>
      <c r="G256" s="9"/>
      <c r="H256" s="19"/>
      <c r="I256" s="9"/>
    </row>
    <row r="257" spans="1:9" s="6" customFormat="1" ht="18" customHeight="1">
      <c r="A257" s="34"/>
      <c r="B257"/>
      <c r="C257" s="1"/>
      <c r="D257" s="4"/>
      <c r="E257" s="9"/>
      <c r="F257" s="9"/>
      <c r="G257" s="9"/>
      <c r="H257" s="19"/>
      <c r="I257" s="9"/>
    </row>
    <row r="258" spans="1:9" s="6" customFormat="1" ht="18" customHeight="1">
      <c r="A258" s="34"/>
      <c r="B258"/>
      <c r="C258" s="1"/>
      <c r="D258" s="4"/>
      <c r="E258" s="9"/>
      <c r="F258" s="9"/>
      <c r="G258" s="9"/>
      <c r="H258" s="19"/>
      <c r="I258" s="9"/>
    </row>
    <row r="259" spans="1:9" s="6" customFormat="1" ht="18" customHeight="1">
      <c r="A259" s="34"/>
      <c r="B259"/>
      <c r="C259" s="1"/>
      <c r="D259" s="4"/>
      <c r="E259" s="9"/>
      <c r="F259" s="9"/>
      <c r="G259" s="9"/>
      <c r="H259" s="19"/>
      <c r="I259" s="9"/>
    </row>
    <row r="260" spans="1:9" s="6" customFormat="1" ht="18" customHeight="1">
      <c r="A260" s="34"/>
      <c r="B260"/>
      <c r="C260" s="1"/>
      <c r="D260" s="4"/>
      <c r="E260" s="9"/>
      <c r="F260" s="9"/>
      <c r="G260" s="9"/>
      <c r="H260" s="19"/>
      <c r="I260" s="9"/>
    </row>
    <row r="261" spans="1:9" s="6" customFormat="1" ht="18" customHeight="1">
      <c r="A261" s="34"/>
      <c r="B261"/>
      <c r="C261" s="1"/>
      <c r="D261" s="4"/>
      <c r="E261" s="9"/>
      <c r="F261" s="9"/>
      <c r="G261" s="9"/>
      <c r="H261" s="19"/>
      <c r="I261" s="9"/>
    </row>
    <row r="262" spans="1:9" s="6" customFormat="1" ht="18" customHeight="1">
      <c r="A262" s="34"/>
      <c r="B262"/>
      <c r="C262" s="1"/>
      <c r="D262" s="4"/>
      <c r="E262" s="9"/>
      <c r="F262" s="9"/>
      <c r="G262" s="9"/>
      <c r="H262" s="19"/>
      <c r="I262" s="9"/>
    </row>
    <row r="263" spans="1:9" s="6" customFormat="1" ht="18" customHeight="1">
      <c r="A263" s="34"/>
      <c r="B263"/>
      <c r="C263" s="1"/>
      <c r="D263" s="4"/>
      <c r="E263" s="9"/>
      <c r="F263" s="9"/>
      <c r="G263" s="9"/>
      <c r="H263" s="19"/>
      <c r="I263" s="9"/>
    </row>
    <row r="264" spans="1:9" s="6" customFormat="1" ht="18" customHeight="1">
      <c r="A264" s="34"/>
      <c r="B264"/>
      <c r="C264" s="1"/>
      <c r="D264" s="4"/>
      <c r="E264" s="9"/>
      <c r="F264" s="9"/>
      <c r="G264" s="9"/>
      <c r="H264" s="19"/>
      <c r="I264" s="9"/>
    </row>
    <row r="265" spans="1:9" s="6" customFormat="1" ht="18" customHeight="1">
      <c r="A265" s="34"/>
      <c r="B265"/>
      <c r="C265" s="1"/>
      <c r="D265" s="4"/>
      <c r="E265" s="9"/>
      <c r="F265" s="9"/>
      <c r="G265" s="9"/>
      <c r="H265" s="19"/>
      <c r="I265" s="9"/>
    </row>
    <row r="266" spans="1:9" s="6" customFormat="1" ht="18" customHeight="1">
      <c r="A266" s="34"/>
      <c r="B266"/>
      <c r="C266" s="1"/>
      <c r="D266" s="4"/>
      <c r="E266" s="9"/>
      <c r="F266" s="9"/>
      <c r="G266" s="9"/>
      <c r="H266" s="19"/>
      <c r="I266" s="9"/>
    </row>
    <row r="267" spans="1:9" s="6" customFormat="1" ht="18" customHeight="1">
      <c r="A267" s="34"/>
      <c r="B267"/>
      <c r="C267" s="1"/>
      <c r="D267" s="4"/>
      <c r="E267" s="9"/>
      <c r="F267" s="9"/>
      <c r="G267" s="9"/>
      <c r="H267" s="19"/>
      <c r="I267" s="9"/>
    </row>
    <row r="268" spans="1:9" s="6" customFormat="1" ht="18" customHeight="1">
      <c r="A268" s="34"/>
      <c r="B268"/>
      <c r="C268" s="1"/>
      <c r="D268" s="4"/>
      <c r="E268" s="9"/>
      <c r="F268" s="9"/>
      <c r="G268" s="9"/>
      <c r="H268" s="19"/>
      <c r="I268" s="9"/>
    </row>
    <row r="269" spans="1:9" s="6" customFormat="1" ht="18" customHeight="1">
      <c r="A269" s="34"/>
      <c r="B269"/>
      <c r="C269" s="1"/>
      <c r="D269" s="4"/>
      <c r="E269" s="9"/>
      <c r="F269" s="9"/>
      <c r="G269" s="9"/>
      <c r="H269" s="19"/>
      <c r="I269" s="9"/>
    </row>
    <row r="270" spans="1:9" s="6" customFormat="1" ht="18" customHeight="1">
      <c r="A270" s="34"/>
      <c r="B270"/>
      <c r="C270" s="1"/>
      <c r="D270" s="4"/>
      <c r="E270" s="9"/>
      <c r="F270" s="9"/>
      <c r="G270" s="9"/>
      <c r="H270" s="19"/>
      <c r="I270" s="9"/>
    </row>
    <row r="271" spans="1:9" s="6" customFormat="1" ht="18" customHeight="1">
      <c r="A271" s="34"/>
      <c r="B271"/>
      <c r="C271" s="1"/>
      <c r="D271" s="4"/>
      <c r="E271" s="9"/>
      <c r="F271" s="9"/>
      <c r="G271" s="9"/>
      <c r="H271" s="19"/>
      <c r="I271" s="9"/>
    </row>
    <row r="272" spans="1:9" s="6" customFormat="1" ht="18" customHeight="1">
      <c r="A272" s="34"/>
      <c r="B272"/>
      <c r="C272" s="1"/>
      <c r="D272" s="4"/>
      <c r="E272" s="9"/>
      <c r="F272" s="9"/>
      <c r="G272" s="9"/>
      <c r="H272" s="19"/>
      <c r="I272" s="9"/>
    </row>
    <row r="273" spans="1:9" s="6" customFormat="1" ht="18" customHeight="1">
      <c r="A273" s="34"/>
      <c r="B273"/>
      <c r="C273" s="1"/>
      <c r="D273" s="4"/>
      <c r="E273" s="9"/>
      <c r="F273" s="9"/>
      <c r="G273" s="9"/>
      <c r="H273" s="19"/>
      <c r="I273" s="9"/>
    </row>
    <row r="274" spans="1:9" s="6" customFormat="1" ht="18" customHeight="1">
      <c r="A274" s="34"/>
      <c r="B274"/>
      <c r="C274" s="1"/>
      <c r="D274" s="4"/>
      <c r="E274" s="9"/>
      <c r="F274" s="9"/>
      <c r="G274" s="9"/>
      <c r="H274" s="19"/>
      <c r="I274" s="9"/>
    </row>
    <row r="275" spans="1:9" s="6" customFormat="1" ht="18" customHeight="1">
      <c r="A275" s="34"/>
      <c r="B275"/>
      <c r="C275" s="1"/>
      <c r="D275" s="4"/>
      <c r="E275" s="9"/>
      <c r="F275" s="9"/>
      <c r="G275" s="9"/>
      <c r="H275" s="19"/>
      <c r="I275" s="9"/>
    </row>
    <row r="276" spans="1:9" s="6" customFormat="1" ht="18" customHeight="1">
      <c r="A276" s="34"/>
      <c r="B276"/>
      <c r="C276" s="1"/>
      <c r="D276" s="4"/>
      <c r="E276" s="9"/>
      <c r="F276" s="9"/>
      <c r="G276" s="9"/>
      <c r="H276" s="19"/>
      <c r="I276" s="9"/>
    </row>
    <row r="277" spans="1:9" s="6" customFormat="1" ht="18" customHeight="1">
      <c r="A277" s="34"/>
      <c r="B277"/>
      <c r="C277" s="1"/>
      <c r="D277" s="4"/>
      <c r="E277" s="9"/>
      <c r="F277" s="9"/>
      <c r="G277" s="9"/>
      <c r="H277" s="19"/>
      <c r="I277" s="9"/>
    </row>
    <row r="278" spans="1:9" s="6" customFormat="1" ht="18" customHeight="1">
      <c r="A278" s="34"/>
      <c r="B278"/>
      <c r="C278" s="1"/>
      <c r="D278" s="4"/>
      <c r="E278" s="9"/>
      <c r="F278" s="9"/>
      <c r="G278" s="9"/>
      <c r="H278" s="19"/>
      <c r="I278" s="9"/>
    </row>
    <row r="279" spans="1:9" s="6" customFormat="1" ht="18" customHeight="1">
      <c r="A279" s="34"/>
      <c r="B279"/>
      <c r="C279" s="1"/>
      <c r="D279" s="4"/>
      <c r="E279" s="9"/>
      <c r="F279" s="9"/>
      <c r="G279" s="9"/>
      <c r="H279" s="19"/>
      <c r="I279" s="9"/>
    </row>
    <row r="280" spans="1:9" s="6" customFormat="1" ht="18" customHeight="1">
      <c r="A280" s="34"/>
      <c r="B280"/>
      <c r="C280" s="1"/>
      <c r="D280" s="4"/>
      <c r="E280" s="9"/>
      <c r="F280" s="9"/>
      <c r="G280" s="9"/>
      <c r="H280" s="19"/>
      <c r="I280" s="9"/>
    </row>
    <row r="281" spans="1:9" s="6" customFormat="1" ht="18" customHeight="1">
      <c r="A281" s="34"/>
      <c r="B281"/>
      <c r="C281" s="1"/>
      <c r="D281" s="4"/>
      <c r="E281" s="9"/>
      <c r="F281" s="9"/>
      <c r="G281" s="9"/>
      <c r="H281" s="19"/>
      <c r="I281" s="9"/>
    </row>
    <row r="282" spans="1:9" s="6" customFormat="1" ht="18" customHeight="1">
      <c r="A282" s="34"/>
      <c r="B282"/>
      <c r="C282" s="1"/>
      <c r="D282" s="4"/>
      <c r="E282" s="9"/>
      <c r="F282" s="9"/>
      <c r="G282" s="9"/>
      <c r="H282" s="19"/>
      <c r="I282" s="9"/>
    </row>
    <row r="283" spans="1:9" s="6" customFormat="1" ht="18" customHeight="1">
      <c r="A283" s="34"/>
      <c r="B283"/>
      <c r="C283" s="1"/>
      <c r="D283" s="4"/>
      <c r="E283" s="9"/>
      <c r="F283" s="9"/>
      <c r="G283" s="9"/>
      <c r="H283" s="19"/>
      <c r="I283" s="9"/>
    </row>
    <row r="284" spans="1:9" s="6" customFormat="1" ht="18" customHeight="1">
      <c r="A284" s="34"/>
      <c r="B284"/>
      <c r="C284" s="1"/>
      <c r="D284" s="4"/>
      <c r="E284" s="9"/>
      <c r="F284" s="9"/>
      <c r="G284" s="9"/>
      <c r="H284" s="19"/>
      <c r="I284" s="9"/>
    </row>
    <row r="285" spans="1:9" s="6" customFormat="1" ht="18" customHeight="1">
      <c r="A285" s="34"/>
      <c r="B285"/>
      <c r="C285" s="1"/>
      <c r="D285" s="4"/>
      <c r="E285" s="9"/>
      <c r="F285" s="9"/>
      <c r="G285" s="9"/>
      <c r="H285" s="19"/>
      <c r="I285" s="9"/>
    </row>
    <row r="286" spans="1:9" s="6" customFormat="1" ht="18" customHeight="1">
      <c r="A286" s="34"/>
      <c r="B286"/>
      <c r="C286" s="1"/>
      <c r="D286" s="4"/>
      <c r="E286" s="9"/>
      <c r="F286" s="9"/>
      <c r="G286" s="9"/>
      <c r="H286" s="19"/>
      <c r="I286" s="9"/>
    </row>
    <row r="287" spans="1:9" s="6" customFormat="1" ht="18" customHeight="1">
      <c r="A287" s="34"/>
      <c r="B287"/>
      <c r="C287" s="1"/>
      <c r="D287" s="4"/>
      <c r="E287" s="9"/>
      <c r="F287" s="9"/>
      <c r="G287" s="9"/>
      <c r="H287" s="19"/>
      <c r="I287" s="9"/>
    </row>
    <row r="288" spans="1:9" s="6" customFormat="1" ht="18" customHeight="1">
      <c r="A288" s="34"/>
      <c r="B288"/>
      <c r="C288" s="1"/>
      <c r="D288" s="4"/>
      <c r="E288" s="9"/>
      <c r="F288" s="9"/>
      <c r="G288" s="9"/>
      <c r="H288" s="19"/>
      <c r="I288" s="9"/>
    </row>
    <row r="289" spans="1:9" s="6" customFormat="1" ht="18" customHeight="1">
      <c r="A289" s="34"/>
      <c r="B289"/>
      <c r="C289" s="1"/>
      <c r="D289" s="4"/>
      <c r="E289" s="9"/>
      <c r="F289" s="9"/>
      <c r="G289" s="9"/>
      <c r="H289" s="19"/>
      <c r="I289" s="9"/>
    </row>
    <row r="290" spans="1:9" s="6" customFormat="1" ht="18" customHeight="1">
      <c r="A290" s="34"/>
      <c r="B290"/>
      <c r="C290" s="1"/>
      <c r="D290" s="4"/>
      <c r="E290" s="9"/>
      <c r="F290" s="9"/>
      <c r="G290" s="9"/>
      <c r="H290" s="19"/>
      <c r="I290" s="9"/>
    </row>
    <row r="291" spans="1:9" s="6" customFormat="1" ht="18" customHeight="1">
      <c r="A291" s="34"/>
      <c r="B291"/>
      <c r="C291" s="1"/>
      <c r="D291" s="4"/>
      <c r="E291" s="9"/>
      <c r="F291" s="9"/>
      <c r="G291" s="9"/>
      <c r="H291" s="19"/>
      <c r="I291" s="9"/>
    </row>
    <row r="292" spans="1:9" s="6" customFormat="1" ht="18" customHeight="1">
      <c r="A292" s="34"/>
      <c r="B292"/>
      <c r="C292" s="1"/>
      <c r="D292" s="4"/>
      <c r="E292" s="9"/>
      <c r="F292" s="9"/>
      <c r="G292" s="9"/>
      <c r="H292" s="19"/>
      <c r="I292" s="9"/>
    </row>
    <row r="293" spans="1:9" s="6" customFormat="1" ht="18" customHeight="1">
      <c r="A293" s="34"/>
      <c r="B293"/>
      <c r="C293" s="1"/>
      <c r="D293" s="4"/>
      <c r="E293" s="9"/>
      <c r="F293" s="9"/>
      <c r="G293" s="9"/>
      <c r="H293" s="19"/>
      <c r="I293" s="9"/>
    </row>
    <row r="294" spans="1:9" s="6" customFormat="1" ht="18" customHeight="1">
      <c r="A294" s="34"/>
      <c r="B294"/>
      <c r="C294" s="1"/>
      <c r="D294" s="4"/>
      <c r="E294" s="9"/>
      <c r="F294" s="9"/>
      <c r="G294" s="9"/>
      <c r="H294" s="19"/>
      <c r="I294" s="9"/>
    </row>
    <row r="295" spans="1:9" s="6" customFormat="1" ht="18" customHeight="1">
      <c r="A295" s="34"/>
      <c r="B295"/>
      <c r="C295" s="1"/>
      <c r="D295" s="4"/>
      <c r="E295" s="9"/>
      <c r="F295" s="9"/>
      <c r="G295" s="9"/>
      <c r="H295" s="19"/>
      <c r="I295" s="9"/>
    </row>
    <row r="296" spans="1:9" s="6" customFormat="1" ht="18" customHeight="1">
      <c r="A296" s="34"/>
      <c r="B296"/>
      <c r="C296" s="1"/>
      <c r="D296" s="4"/>
      <c r="E296" s="9"/>
      <c r="F296" s="9"/>
      <c r="G296" s="9"/>
      <c r="H296" s="19"/>
      <c r="I296" s="9"/>
    </row>
    <row r="297" spans="1:9" s="6" customFormat="1" ht="18" customHeight="1">
      <c r="A297" s="34"/>
      <c r="B297"/>
      <c r="C297" s="1"/>
      <c r="D297" s="4"/>
      <c r="E297" s="9"/>
      <c r="F297" s="9"/>
      <c r="G297" s="9"/>
      <c r="H297" s="19"/>
      <c r="I297" s="9"/>
    </row>
    <row r="298" spans="1:9" s="6" customFormat="1" ht="18" customHeight="1">
      <c r="A298" s="34"/>
      <c r="B298"/>
      <c r="C298" s="1"/>
      <c r="D298" s="4"/>
      <c r="E298" s="9"/>
      <c r="F298" s="9"/>
      <c r="G298" s="9"/>
      <c r="H298" s="19"/>
      <c r="I298" s="9"/>
    </row>
    <row r="299" spans="1:9" s="6" customFormat="1" ht="18" customHeight="1">
      <c r="A299" s="34"/>
      <c r="B299"/>
      <c r="C299" s="1"/>
      <c r="D299" s="4"/>
      <c r="E299" s="9"/>
      <c r="F299" s="9"/>
      <c r="G299" s="9"/>
      <c r="H299" s="19"/>
      <c r="I299" s="9"/>
    </row>
    <row r="300" spans="1:9" s="6" customFormat="1" ht="18" customHeight="1">
      <c r="A300" s="34"/>
      <c r="B300"/>
      <c r="C300" s="1"/>
      <c r="D300" s="4"/>
      <c r="E300" s="9"/>
      <c r="F300" s="9"/>
      <c r="G300" s="9"/>
      <c r="H300" s="19"/>
      <c r="I300" s="9"/>
    </row>
    <row r="301" spans="1:9" s="6" customFormat="1" ht="18" customHeight="1">
      <c r="A301" s="34"/>
      <c r="B301"/>
      <c r="C301" s="1"/>
      <c r="D301" s="4"/>
      <c r="E301" s="9"/>
      <c r="F301" s="9"/>
      <c r="G301" s="9"/>
      <c r="H301" s="19"/>
      <c r="I301" s="9"/>
    </row>
    <row r="302" spans="1:9" s="6" customFormat="1" ht="18" customHeight="1">
      <c r="A302" s="34"/>
      <c r="B302"/>
      <c r="C302" s="1"/>
      <c r="D302" s="4"/>
      <c r="E302" s="9"/>
      <c r="F302" s="9"/>
      <c r="G302" s="9"/>
      <c r="H302" s="19"/>
      <c r="I302" s="9"/>
    </row>
    <row r="303" spans="1:9" s="6" customFormat="1" ht="18" customHeight="1">
      <c r="A303" s="34"/>
      <c r="B303"/>
      <c r="C303" s="1"/>
      <c r="D303" s="4"/>
      <c r="E303" s="9"/>
      <c r="F303" s="9"/>
      <c r="G303" s="9"/>
      <c r="H303" s="19"/>
      <c r="I303" s="9"/>
    </row>
    <row r="304" spans="1:9" s="6" customFormat="1" ht="18" customHeight="1">
      <c r="A304" s="34"/>
      <c r="B304"/>
      <c r="C304" s="1"/>
      <c r="D304" s="4"/>
      <c r="E304" s="9"/>
      <c r="F304" s="9"/>
      <c r="G304" s="9"/>
      <c r="H304" s="19"/>
      <c r="I304" s="9"/>
    </row>
    <row r="305" spans="1:9" s="6" customFormat="1" ht="18" customHeight="1">
      <c r="A305" s="34"/>
      <c r="B305"/>
      <c r="C305" s="1"/>
      <c r="D305" s="4"/>
      <c r="E305" s="9"/>
      <c r="F305" s="9"/>
      <c r="G305" s="9"/>
      <c r="H305" s="19"/>
      <c r="I305" s="9"/>
    </row>
    <row r="306" spans="1:9" s="6" customFormat="1" ht="18" customHeight="1">
      <c r="A306" s="34"/>
      <c r="B306"/>
      <c r="C306" s="1"/>
      <c r="D306" s="4"/>
      <c r="E306" s="9"/>
      <c r="F306" s="9"/>
      <c r="G306" s="9"/>
      <c r="H306" s="19"/>
      <c r="I306" s="9"/>
    </row>
    <row r="307" spans="1:9" s="6" customFormat="1" ht="18" customHeight="1">
      <c r="A307" s="34"/>
      <c r="B307"/>
      <c r="C307" s="1"/>
      <c r="D307" s="4"/>
      <c r="E307" s="9"/>
      <c r="F307" s="9"/>
      <c r="G307" s="9"/>
      <c r="H307" s="19"/>
      <c r="I307" s="9"/>
    </row>
    <row r="308" spans="1:9" s="6" customFormat="1" ht="18" customHeight="1">
      <c r="A308" s="34"/>
      <c r="B308"/>
      <c r="C308" s="1"/>
      <c r="D308" s="4"/>
      <c r="E308" s="9"/>
      <c r="F308" s="9"/>
      <c r="G308" s="9"/>
      <c r="H308" s="19"/>
      <c r="I308" s="9"/>
    </row>
    <row r="309" spans="1:9" s="6" customFormat="1" ht="18" customHeight="1">
      <c r="A309" s="34"/>
      <c r="B309"/>
      <c r="C309" s="1"/>
      <c r="D309" s="4"/>
      <c r="E309" s="9"/>
      <c r="F309" s="9"/>
      <c r="G309" s="9"/>
      <c r="H309" s="19"/>
      <c r="I309" s="9"/>
    </row>
    <row r="310" spans="1:9" s="6" customFormat="1" ht="18" customHeight="1">
      <c r="A310" s="34"/>
      <c r="B310"/>
      <c r="C310" s="1"/>
      <c r="D310" s="4"/>
      <c r="E310" s="9"/>
      <c r="F310" s="9"/>
      <c r="G310" s="9"/>
      <c r="H310" s="19"/>
      <c r="I310" s="9"/>
    </row>
    <row r="311" spans="1:9" s="6" customFormat="1" ht="18" customHeight="1">
      <c r="A311" s="34"/>
      <c r="B311"/>
      <c r="C311" s="1"/>
      <c r="D311" s="4"/>
      <c r="E311" s="9"/>
      <c r="F311" s="9"/>
      <c r="G311" s="9"/>
      <c r="H311" s="19"/>
      <c r="I311" s="9"/>
    </row>
    <row r="312" spans="1:9" s="6" customFormat="1" ht="18" customHeight="1">
      <c r="A312" s="34"/>
      <c r="B312"/>
      <c r="C312" s="1"/>
      <c r="D312" s="4"/>
      <c r="E312" s="9"/>
      <c r="F312" s="9"/>
      <c r="G312" s="9"/>
      <c r="H312" s="19"/>
      <c r="I312" s="9"/>
    </row>
    <row r="313" spans="1:9" s="6" customFormat="1" ht="18" customHeight="1">
      <c r="A313" s="34"/>
      <c r="B313"/>
      <c r="C313" s="1"/>
      <c r="D313" s="4"/>
      <c r="E313" s="9"/>
      <c r="F313" s="9"/>
      <c r="G313" s="9"/>
      <c r="H313" s="19"/>
      <c r="I313" s="9"/>
    </row>
    <row r="314" spans="1:9" s="6" customFormat="1" ht="18" customHeight="1">
      <c r="A314" s="34"/>
      <c r="B314"/>
      <c r="C314" s="1"/>
      <c r="D314" s="4"/>
      <c r="E314" s="9"/>
      <c r="F314" s="9"/>
      <c r="G314" s="9"/>
      <c r="H314" s="19"/>
      <c r="I314" s="9"/>
    </row>
    <row r="315" spans="1:9" s="6" customFormat="1" ht="18" customHeight="1">
      <c r="A315" s="34"/>
      <c r="B315"/>
      <c r="C315" s="1"/>
      <c r="D315" s="4"/>
      <c r="E315" s="9"/>
      <c r="F315" s="9"/>
      <c r="G315" s="9"/>
      <c r="H315" s="19"/>
      <c r="I315" s="9"/>
    </row>
    <row r="316" spans="1:9" s="6" customFormat="1" ht="18" customHeight="1">
      <c r="A316" s="34"/>
      <c r="B316"/>
      <c r="C316" s="1"/>
      <c r="D316" s="4"/>
      <c r="E316" s="9"/>
      <c r="F316" s="9"/>
      <c r="G316" s="9"/>
      <c r="H316" s="19"/>
      <c r="I316" s="9"/>
    </row>
    <row r="317" spans="1:9" s="6" customFormat="1" ht="18" customHeight="1">
      <c r="A317" s="34"/>
      <c r="B317"/>
      <c r="C317" s="1"/>
      <c r="D317" s="4"/>
      <c r="E317" s="9"/>
      <c r="F317" s="9"/>
      <c r="G317" s="9"/>
      <c r="H317" s="19"/>
      <c r="I317" s="9"/>
    </row>
    <row r="318" spans="1:9" s="6" customFormat="1" ht="18" customHeight="1">
      <c r="A318" s="34"/>
      <c r="B318"/>
      <c r="C318" s="1"/>
      <c r="D318" s="4"/>
      <c r="E318" s="9"/>
      <c r="F318" s="9"/>
      <c r="G318" s="9"/>
      <c r="H318" s="19"/>
      <c r="I318" s="9"/>
    </row>
    <row r="319" spans="1:9" s="6" customFormat="1" ht="18" customHeight="1">
      <c r="A319" s="34"/>
      <c r="B319"/>
      <c r="C319" s="1"/>
      <c r="D319" s="4"/>
      <c r="E319" s="9"/>
      <c r="F319" s="9"/>
      <c r="G319" s="9"/>
      <c r="H319" s="19"/>
      <c r="I319" s="9"/>
    </row>
    <row r="320" spans="1:9" s="6" customFormat="1" ht="18" customHeight="1">
      <c r="A320" s="34"/>
      <c r="B320"/>
      <c r="C320" s="1"/>
      <c r="D320" s="4"/>
      <c r="E320" s="9"/>
      <c r="F320" s="9"/>
      <c r="G320" s="9"/>
      <c r="H320" s="19"/>
      <c r="I320" s="9"/>
    </row>
    <row r="321" spans="1:9" s="6" customFormat="1" ht="18" customHeight="1">
      <c r="A321" s="34"/>
      <c r="B321"/>
      <c r="C321" s="1"/>
      <c r="D321" s="4"/>
      <c r="E321" s="9"/>
      <c r="F321" s="9"/>
      <c r="G321" s="9"/>
      <c r="H321" s="19"/>
      <c r="I321" s="9"/>
    </row>
    <row r="322" spans="1:9" s="6" customFormat="1" ht="18" customHeight="1">
      <c r="A322" s="34"/>
      <c r="B322"/>
      <c r="C322" s="1"/>
      <c r="D322" s="4"/>
      <c r="E322" s="9"/>
      <c r="F322" s="9"/>
      <c r="G322" s="9"/>
      <c r="H322" s="19"/>
      <c r="I322" s="9"/>
    </row>
    <row r="323" spans="1:9" s="6" customFormat="1" ht="18" customHeight="1">
      <c r="A323" s="34"/>
      <c r="B323"/>
      <c r="C323" s="1"/>
      <c r="D323" s="4"/>
      <c r="E323" s="9"/>
      <c r="F323" s="9"/>
      <c r="G323" s="9"/>
      <c r="H323" s="19"/>
      <c r="I323" s="9"/>
    </row>
    <row r="324" spans="1:9" s="6" customFormat="1" ht="18" customHeight="1">
      <c r="A324" s="34"/>
      <c r="B324"/>
      <c r="C324" s="1"/>
      <c r="D324" s="4"/>
      <c r="E324" s="9"/>
      <c r="F324" s="9"/>
      <c r="G324" s="9"/>
      <c r="H324" s="19"/>
      <c r="I324" s="9"/>
    </row>
    <row r="325" spans="1:9" s="6" customFormat="1" ht="18" customHeight="1">
      <c r="A325" s="34"/>
      <c r="B325"/>
      <c r="C325" s="1"/>
      <c r="D325" s="4"/>
      <c r="E325" s="9"/>
      <c r="F325" s="9"/>
      <c r="G325" s="9"/>
      <c r="H325" s="19"/>
      <c r="I325" s="9"/>
    </row>
    <row r="326" spans="1:9" s="6" customFormat="1" ht="18" customHeight="1">
      <c r="A326" s="34"/>
      <c r="B326"/>
      <c r="C326" s="1"/>
      <c r="D326" s="4"/>
      <c r="E326" s="9"/>
      <c r="F326" s="9"/>
      <c r="G326" s="9"/>
      <c r="H326" s="19"/>
      <c r="I326" s="9"/>
    </row>
    <row r="327" spans="1:9" s="6" customFormat="1" ht="18" customHeight="1">
      <c r="A327" s="34"/>
      <c r="B327"/>
      <c r="C327" s="1"/>
      <c r="D327" s="4"/>
      <c r="E327" s="9"/>
      <c r="F327" s="9"/>
      <c r="G327" s="9"/>
      <c r="H327" s="19"/>
      <c r="I327" s="9"/>
    </row>
    <row r="328" spans="1:9" s="6" customFormat="1" ht="18" customHeight="1">
      <c r="A328" s="34"/>
      <c r="B328"/>
      <c r="C328" s="1"/>
      <c r="D328" s="4"/>
      <c r="E328" s="9"/>
      <c r="F328" s="9"/>
      <c r="G328" s="9"/>
      <c r="H328" s="19"/>
      <c r="I328" s="9"/>
    </row>
    <row r="329" spans="1:9" s="6" customFormat="1" ht="18" customHeight="1">
      <c r="A329" s="34"/>
      <c r="B329"/>
      <c r="C329" s="1"/>
      <c r="D329" s="4"/>
      <c r="E329" s="9"/>
      <c r="F329" s="9"/>
      <c r="G329" s="9"/>
      <c r="H329" s="19"/>
      <c r="I329" s="9"/>
    </row>
    <row r="330" spans="1:9" s="6" customFormat="1" ht="18" customHeight="1">
      <c r="A330" s="34"/>
      <c r="B330"/>
      <c r="C330" s="1"/>
      <c r="D330" s="4"/>
      <c r="E330" s="9"/>
      <c r="F330" s="9"/>
      <c r="G330" s="9"/>
      <c r="H330" s="19"/>
      <c r="I330" s="9"/>
    </row>
    <row r="331" spans="1:9" s="6" customFormat="1" ht="18" customHeight="1">
      <c r="A331" s="34"/>
      <c r="B331"/>
      <c r="C331" s="1"/>
      <c r="D331" s="4"/>
      <c r="E331" s="9"/>
      <c r="F331" s="9"/>
      <c r="G331" s="9"/>
      <c r="H331" s="19"/>
      <c r="I331" s="9"/>
    </row>
    <row r="332" spans="1:9" s="6" customFormat="1" ht="18" customHeight="1">
      <c r="A332" s="34"/>
      <c r="B332"/>
      <c r="C332" s="1"/>
      <c r="D332" s="4"/>
      <c r="E332" s="9"/>
      <c r="F332" s="9"/>
      <c r="G332" s="9"/>
      <c r="H332" s="19"/>
      <c r="I332" s="9"/>
    </row>
    <row r="333" spans="1:9" s="6" customFormat="1" ht="18" customHeight="1">
      <c r="A333" s="34"/>
      <c r="B333"/>
      <c r="C333" s="1"/>
      <c r="D333" s="4"/>
      <c r="E333" s="9"/>
      <c r="F333" s="9"/>
      <c r="G333" s="9"/>
      <c r="H333" s="19"/>
      <c r="I333" s="9"/>
    </row>
    <row r="334" spans="1:9" s="6" customFormat="1" ht="18" customHeight="1">
      <c r="A334" s="34"/>
      <c r="B334"/>
      <c r="C334" s="1"/>
      <c r="D334" s="4"/>
      <c r="E334" s="9"/>
      <c r="F334" s="9"/>
      <c r="G334" s="9"/>
      <c r="H334" s="19"/>
      <c r="I334" s="9"/>
    </row>
    <row r="335" spans="1:9" s="6" customFormat="1" ht="18" customHeight="1">
      <c r="A335" s="34"/>
      <c r="B335"/>
      <c r="C335" s="1"/>
      <c r="D335" s="4"/>
      <c r="E335" s="9"/>
      <c r="F335" s="9"/>
      <c r="G335" s="9"/>
      <c r="H335" s="19"/>
      <c r="I335" s="9"/>
    </row>
    <row r="336" spans="1:9" s="6" customFormat="1" ht="18" customHeight="1">
      <c r="A336" s="34"/>
      <c r="B336"/>
      <c r="C336" s="1"/>
      <c r="D336" s="4"/>
      <c r="E336" s="9"/>
      <c r="F336" s="9"/>
      <c r="G336" s="9"/>
      <c r="H336" s="19"/>
      <c r="I336" s="9"/>
    </row>
    <row r="337" spans="1:9" s="6" customFormat="1" ht="18" customHeight="1">
      <c r="A337" s="34"/>
      <c r="B337"/>
      <c r="C337" s="1"/>
      <c r="D337" s="4"/>
      <c r="E337" s="9"/>
      <c r="F337" s="9"/>
      <c r="G337" s="9"/>
      <c r="H337" s="19"/>
      <c r="I337" s="9"/>
    </row>
    <row r="338" spans="1:9" s="6" customFormat="1" ht="18" customHeight="1">
      <c r="A338" s="34"/>
      <c r="B338"/>
      <c r="C338" s="1"/>
      <c r="D338" s="4"/>
      <c r="E338" s="9"/>
      <c r="F338" s="9"/>
      <c r="G338" s="9"/>
      <c r="H338" s="19"/>
      <c r="I338" s="9"/>
    </row>
    <row r="339" spans="1:9" s="6" customFormat="1" ht="18" customHeight="1">
      <c r="A339" s="34"/>
      <c r="B339"/>
      <c r="C339" s="1"/>
      <c r="D339" s="4"/>
      <c r="E339" s="9"/>
      <c r="F339" s="9"/>
      <c r="G339" s="9"/>
      <c r="H339" s="19"/>
      <c r="I339" s="9"/>
    </row>
    <row r="340" spans="1:9" s="6" customFormat="1" ht="18" customHeight="1">
      <c r="A340" s="34"/>
      <c r="B340"/>
      <c r="C340" s="1"/>
      <c r="D340" s="4"/>
      <c r="E340" s="9"/>
      <c r="F340" s="9"/>
      <c r="G340" s="9"/>
      <c r="H340" s="19"/>
      <c r="I340" s="9"/>
    </row>
    <row r="341" spans="1:9" s="6" customFormat="1" ht="18" customHeight="1">
      <c r="A341" s="34"/>
      <c r="B341"/>
      <c r="C341" s="1"/>
      <c r="D341" s="4"/>
      <c r="E341" s="9"/>
      <c r="F341" s="9"/>
      <c r="G341" s="9"/>
      <c r="H341" s="19"/>
      <c r="I341" s="9"/>
    </row>
    <row r="342" spans="1:9" s="6" customFormat="1" ht="18" customHeight="1">
      <c r="A342" s="34"/>
      <c r="B342"/>
      <c r="C342" s="1"/>
      <c r="D342" s="4"/>
      <c r="E342" s="9"/>
      <c r="F342" s="9"/>
      <c r="G342" s="9"/>
      <c r="H342" s="19"/>
      <c r="I342" s="9"/>
    </row>
    <row r="343" spans="1:9" s="6" customFormat="1" ht="18" customHeight="1">
      <c r="A343" s="34"/>
      <c r="B343"/>
      <c r="C343" s="1"/>
      <c r="D343" s="4"/>
      <c r="E343" s="9"/>
      <c r="F343" s="9"/>
      <c r="G343" s="9"/>
      <c r="H343" s="19"/>
      <c r="I343" s="9"/>
    </row>
    <row r="344" spans="1:9" s="6" customFormat="1" ht="18" customHeight="1">
      <c r="A344" s="34"/>
      <c r="B344"/>
      <c r="C344" s="1"/>
      <c r="D344" s="4"/>
      <c r="E344" s="9"/>
      <c r="F344" s="9"/>
      <c r="G344" s="9"/>
      <c r="H344" s="19"/>
      <c r="I344" s="9"/>
    </row>
    <row r="345" spans="1:9" s="6" customFormat="1" ht="18" customHeight="1">
      <c r="A345" s="34"/>
      <c r="B345"/>
      <c r="C345" s="1"/>
      <c r="D345" s="4"/>
      <c r="E345" s="9"/>
      <c r="F345" s="9"/>
      <c r="G345" s="9"/>
      <c r="H345" s="19"/>
      <c r="I345" s="9"/>
    </row>
    <row r="346" spans="1:9" s="6" customFormat="1" ht="18" customHeight="1">
      <c r="A346" s="34"/>
      <c r="B346"/>
      <c r="C346" s="1"/>
      <c r="D346" s="4"/>
      <c r="E346" s="9"/>
      <c r="F346" s="9"/>
      <c r="G346" s="9"/>
      <c r="H346" s="19"/>
      <c r="I346" s="9"/>
    </row>
    <row r="347" spans="1:9" s="6" customFormat="1" ht="18" customHeight="1">
      <c r="A347" s="34"/>
      <c r="B347"/>
      <c r="C347" s="1"/>
      <c r="D347" s="4"/>
      <c r="E347" s="9"/>
      <c r="F347" s="9"/>
      <c r="G347" s="9"/>
      <c r="H347" s="19"/>
      <c r="I347" s="9"/>
    </row>
    <row r="348" spans="1:9" s="6" customFormat="1" ht="18" customHeight="1">
      <c r="A348" s="34"/>
      <c r="B348"/>
      <c r="C348" s="1"/>
      <c r="D348" s="4"/>
      <c r="E348" s="9"/>
      <c r="F348" s="9"/>
      <c r="G348" s="9"/>
      <c r="H348" s="19"/>
      <c r="I348" s="9"/>
    </row>
    <row r="349" spans="1:9" s="6" customFormat="1" ht="18" customHeight="1">
      <c r="A349" s="34"/>
      <c r="B349"/>
      <c r="C349" s="1"/>
      <c r="D349" s="4"/>
      <c r="E349" s="9"/>
      <c r="F349" s="9"/>
      <c r="G349" s="9"/>
      <c r="H349" s="19"/>
      <c r="I349" s="9"/>
    </row>
    <row r="350" spans="1:9" s="6" customFormat="1" ht="18" customHeight="1">
      <c r="A350" s="34"/>
      <c r="B350"/>
      <c r="C350" s="1"/>
      <c r="D350" s="4"/>
      <c r="E350" s="9"/>
      <c r="F350" s="9"/>
      <c r="G350" s="9"/>
      <c r="H350" s="19"/>
      <c r="I350" s="9"/>
    </row>
    <row r="351" spans="1:9" s="6" customFormat="1" ht="18" customHeight="1">
      <c r="A351" s="34"/>
      <c r="B351"/>
      <c r="C351" s="1"/>
      <c r="D351" s="4"/>
      <c r="E351" s="9"/>
      <c r="F351" s="9"/>
      <c r="G351" s="9"/>
      <c r="H351" s="19"/>
      <c r="I351" s="9"/>
    </row>
    <row r="352" spans="1:9" s="6" customFormat="1" ht="18" customHeight="1">
      <c r="A352" s="34"/>
      <c r="B352"/>
      <c r="C352" s="1"/>
      <c r="D352" s="4"/>
      <c r="E352" s="9"/>
      <c r="F352" s="9"/>
      <c r="G352" s="9"/>
      <c r="H352" s="19"/>
      <c r="I352" s="9"/>
    </row>
    <row r="353" spans="1:9" s="6" customFormat="1" ht="18" customHeight="1">
      <c r="A353" s="34"/>
      <c r="B353"/>
      <c r="C353" s="1"/>
      <c r="D353" s="4"/>
      <c r="E353" s="9"/>
      <c r="F353" s="9"/>
      <c r="G353" s="9"/>
      <c r="H353" s="19"/>
      <c r="I353" s="9"/>
    </row>
    <row r="354" spans="1:9" s="6" customFormat="1" ht="18" customHeight="1">
      <c r="A354" s="34"/>
      <c r="B354"/>
      <c r="C354" s="1"/>
      <c r="D354" s="4"/>
      <c r="E354" s="9"/>
      <c r="F354" s="9"/>
      <c r="G354" s="9"/>
      <c r="H354" s="19"/>
      <c r="I354" s="9"/>
    </row>
    <row r="355" spans="1:9" s="6" customFormat="1" ht="18" customHeight="1">
      <c r="A355" s="34"/>
      <c r="B355"/>
      <c r="C355" s="1"/>
      <c r="D355" s="4"/>
      <c r="E355" s="9"/>
      <c r="F355" s="9"/>
      <c r="G355" s="9"/>
      <c r="H355" s="19"/>
      <c r="I355" s="9"/>
    </row>
    <row r="356" spans="1:9" s="6" customFormat="1" ht="18" customHeight="1">
      <c r="A356" s="34"/>
      <c r="B356"/>
      <c r="C356" s="1"/>
      <c r="D356" s="4"/>
      <c r="E356" s="9"/>
      <c r="F356" s="9"/>
      <c r="G356" s="9"/>
      <c r="H356" s="19"/>
      <c r="I356" s="9"/>
    </row>
    <row r="357" spans="1:9" s="6" customFormat="1" ht="18" customHeight="1">
      <c r="A357" s="34"/>
      <c r="B357"/>
      <c r="C357" s="1"/>
      <c r="D357" s="4"/>
      <c r="E357" s="9"/>
      <c r="F357" s="9"/>
      <c r="G357" s="9"/>
      <c r="H357" s="19"/>
      <c r="I357" s="9"/>
    </row>
    <row r="358" spans="1:9" s="6" customFormat="1" ht="18" customHeight="1">
      <c r="A358" s="34"/>
      <c r="B358"/>
      <c r="C358" s="1"/>
      <c r="D358" s="4"/>
      <c r="E358" s="9"/>
      <c r="F358" s="9"/>
      <c r="G358" s="9"/>
      <c r="H358" s="19"/>
      <c r="I358" s="9"/>
    </row>
    <row r="359" spans="1:9" s="6" customFormat="1" ht="18" customHeight="1">
      <c r="A359" s="34"/>
      <c r="B359"/>
      <c r="C359" s="1"/>
      <c r="D359" s="4"/>
      <c r="E359" s="9"/>
      <c r="F359" s="9"/>
      <c r="G359" s="9"/>
      <c r="H359" s="19"/>
      <c r="I359" s="9"/>
    </row>
    <row r="360" spans="1:9" s="6" customFormat="1" ht="18" customHeight="1">
      <c r="A360" s="34"/>
      <c r="B360"/>
      <c r="C360" s="1"/>
      <c r="D360" s="4"/>
      <c r="E360" s="9"/>
      <c r="F360" s="9"/>
      <c r="G360" s="9"/>
      <c r="H360" s="19"/>
      <c r="I360" s="9"/>
    </row>
    <row r="361" spans="1:9" s="6" customFormat="1" ht="18" customHeight="1">
      <c r="A361" s="34"/>
      <c r="B361"/>
      <c r="C361" s="1"/>
      <c r="D361" s="4"/>
      <c r="E361" s="9"/>
      <c r="F361" s="9"/>
      <c r="G361" s="9"/>
      <c r="H361" s="19"/>
      <c r="I361" s="9"/>
    </row>
    <row r="362" spans="1:9" s="6" customFormat="1" ht="18" customHeight="1">
      <c r="A362" s="34"/>
      <c r="B362"/>
      <c r="C362" s="1"/>
      <c r="D362" s="4"/>
      <c r="E362" s="9"/>
      <c r="F362" s="9"/>
      <c r="G362" s="9"/>
      <c r="H362" s="19"/>
      <c r="I362" s="9"/>
    </row>
    <row r="363" spans="1:9" s="6" customFormat="1" ht="18" customHeight="1">
      <c r="A363" s="34"/>
      <c r="B363"/>
      <c r="C363" s="1"/>
      <c r="D363" s="4"/>
      <c r="E363" s="9"/>
      <c r="F363" s="9"/>
      <c r="G363" s="9"/>
      <c r="H363" s="19"/>
      <c r="I363" s="9"/>
    </row>
    <row r="364" spans="1:9" s="6" customFormat="1" ht="18" customHeight="1">
      <c r="A364" s="34"/>
      <c r="B364"/>
      <c r="C364" s="1"/>
      <c r="D364" s="4"/>
      <c r="E364" s="9"/>
      <c r="F364" s="9"/>
      <c r="G364" s="9"/>
      <c r="H364" s="19"/>
      <c r="I364" s="9"/>
    </row>
    <row r="365" spans="1:9" s="6" customFormat="1" ht="18" customHeight="1">
      <c r="A365" s="34"/>
      <c r="B365"/>
      <c r="C365" s="1"/>
      <c r="D365" s="4"/>
      <c r="E365" s="9"/>
      <c r="F365" s="9"/>
      <c r="G365" s="9"/>
      <c r="H365" s="19"/>
      <c r="I365" s="9"/>
    </row>
    <row r="366" spans="1:9" s="6" customFormat="1" ht="18" customHeight="1">
      <c r="A366" s="34"/>
      <c r="B366"/>
      <c r="C366" s="1"/>
      <c r="D366" s="4"/>
      <c r="E366" s="9"/>
      <c r="F366" s="9"/>
      <c r="G366" s="9"/>
      <c r="H366" s="19"/>
      <c r="I366" s="9"/>
    </row>
    <row r="367" spans="1:9" s="6" customFormat="1" ht="18" customHeight="1">
      <c r="A367" s="34"/>
      <c r="B367"/>
      <c r="C367" s="1"/>
      <c r="D367" s="4"/>
      <c r="E367" s="9"/>
      <c r="F367" s="9"/>
      <c r="G367" s="9"/>
      <c r="H367" s="19"/>
      <c r="I367" s="9"/>
    </row>
    <row r="368" spans="1:9" s="6" customFormat="1" ht="18" customHeight="1">
      <c r="A368" s="34"/>
      <c r="B368"/>
      <c r="C368" s="1"/>
      <c r="D368" s="4"/>
      <c r="E368" s="9"/>
      <c r="F368" s="9"/>
      <c r="G368" s="9"/>
      <c r="H368" s="19"/>
      <c r="I368" s="9"/>
    </row>
    <row r="369" spans="1:9" s="6" customFormat="1" ht="18" customHeight="1">
      <c r="A369" s="34"/>
      <c r="B369"/>
      <c r="C369" s="1"/>
      <c r="D369" s="4"/>
      <c r="E369" s="9"/>
      <c r="F369" s="9"/>
      <c r="G369" s="9"/>
      <c r="H369" s="19"/>
      <c r="I369" s="9"/>
    </row>
    <row r="370" spans="1:9" s="6" customFormat="1" ht="18" customHeight="1">
      <c r="A370" s="34"/>
      <c r="B370"/>
      <c r="C370" s="1"/>
      <c r="D370" s="4"/>
      <c r="E370" s="9"/>
      <c r="F370" s="9"/>
      <c r="G370" s="9"/>
      <c r="H370" s="19"/>
      <c r="I370" s="9"/>
    </row>
    <row r="371" spans="1:9" s="6" customFormat="1" ht="18" customHeight="1">
      <c r="A371" s="34"/>
      <c r="B371"/>
      <c r="C371" s="1"/>
      <c r="D371" s="4"/>
      <c r="E371" s="9"/>
      <c r="F371" s="9"/>
      <c r="G371" s="9"/>
      <c r="H371" s="19"/>
      <c r="I371" s="9"/>
    </row>
    <row r="372" spans="1:9" s="6" customFormat="1" ht="18" customHeight="1">
      <c r="A372" s="34"/>
      <c r="B372"/>
      <c r="C372" s="1"/>
      <c r="D372" s="4"/>
      <c r="E372" s="9"/>
      <c r="F372" s="9"/>
      <c r="G372" s="9"/>
      <c r="H372" s="19"/>
      <c r="I372" s="9"/>
    </row>
    <row r="373" spans="1:9" s="6" customFormat="1" ht="18" customHeight="1">
      <c r="A373" s="34"/>
      <c r="B373"/>
      <c r="C373" s="1"/>
      <c r="D373" s="4"/>
      <c r="E373" s="9"/>
      <c r="F373" s="9"/>
      <c r="G373" s="9"/>
      <c r="H373" s="19"/>
      <c r="I373" s="9"/>
    </row>
    <row r="374" spans="1:9" s="6" customFormat="1" ht="18" customHeight="1">
      <c r="A374" s="34"/>
      <c r="B374"/>
      <c r="C374" s="1"/>
      <c r="D374" s="4"/>
      <c r="E374" s="9"/>
      <c r="F374" s="9"/>
      <c r="G374" s="9"/>
      <c r="H374" s="19"/>
      <c r="I374" s="9"/>
    </row>
    <row r="375" spans="1:9" s="6" customFormat="1" ht="18" customHeight="1">
      <c r="A375" s="34"/>
      <c r="B375"/>
      <c r="C375" s="1"/>
      <c r="D375" s="4"/>
      <c r="E375" s="9"/>
      <c r="F375" s="9"/>
      <c r="G375" s="9"/>
      <c r="H375" s="19"/>
      <c r="I375" s="9"/>
    </row>
    <row r="376" spans="1:9" s="6" customFormat="1" ht="18" customHeight="1">
      <c r="A376" s="34"/>
      <c r="B376"/>
      <c r="C376" s="1"/>
      <c r="D376" s="4"/>
      <c r="E376" s="9"/>
      <c r="F376" s="9"/>
      <c r="G376" s="9"/>
      <c r="H376" s="19"/>
      <c r="I376" s="9"/>
    </row>
    <row r="377" spans="1:9" s="6" customFormat="1" ht="18" customHeight="1">
      <c r="A377" s="34"/>
      <c r="B377"/>
      <c r="C377" s="1"/>
      <c r="D377" s="4"/>
      <c r="E377" s="9"/>
      <c r="F377" s="9"/>
      <c r="G377" s="9"/>
      <c r="H377" s="19"/>
      <c r="I377" s="9"/>
    </row>
    <row r="378" spans="1:9" s="6" customFormat="1" ht="18" customHeight="1">
      <c r="A378" s="34"/>
      <c r="B378"/>
      <c r="C378" s="1"/>
      <c r="D378" s="4"/>
      <c r="E378" s="9"/>
      <c r="F378" s="9"/>
      <c r="G378" s="9"/>
      <c r="H378" s="19"/>
      <c r="I378" s="9"/>
    </row>
    <row r="379" spans="1:9" s="6" customFormat="1" ht="18" customHeight="1">
      <c r="A379" s="34"/>
      <c r="B379"/>
      <c r="C379" s="1"/>
      <c r="D379" s="4"/>
      <c r="E379" s="9"/>
      <c r="F379" s="9"/>
      <c r="G379" s="9"/>
      <c r="H379" s="19"/>
      <c r="I379" s="9"/>
    </row>
    <row r="380" spans="1:9" s="6" customFormat="1" ht="18" customHeight="1">
      <c r="A380" s="34"/>
      <c r="B380"/>
      <c r="C380" s="1"/>
      <c r="D380" s="4"/>
      <c r="E380" s="9"/>
      <c r="F380" s="9"/>
      <c r="G380" s="9"/>
      <c r="H380" s="19"/>
      <c r="I380" s="9"/>
    </row>
    <row r="381" spans="1:9" s="6" customFormat="1" ht="18" customHeight="1">
      <c r="A381" s="34"/>
      <c r="B381"/>
      <c r="C381" s="1"/>
      <c r="D381" s="4"/>
      <c r="E381" s="9"/>
      <c r="F381" s="9"/>
      <c r="G381" s="9"/>
      <c r="H381" s="19"/>
      <c r="I381" s="9"/>
    </row>
    <row r="382" spans="1:9" s="6" customFormat="1" ht="18" customHeight="1">
      <c r="A382" s="34"/>
      <c r="B382"/>
      <c r="C382" s="1"/>
      <c r="D382" s="4"/>
      <c r="E382" s="9"/>
      <c r="F382" s="9"/>
      <c r="G382" s="9"/>
      <c r="H382" s="19"/>
      <c r="I382" s="9"/>
    </row>
    <row r="383" spans="1:9" s="6" customFormat="1" ht="18" customHeight="1">
      <c r="A383" s="34"/>
      <c r="B383"/>
      <c r="C383" s="1"/>
      <c r="D383" s="4"/>
      <c r="E383" s="9"/>
      <c r="F383" s="9"/>
      <c r="G383" s="9"/>
      <c r="H383" s="19"/>
      <c r="I383" s="9"/>
    </row>
    <row r="384" spans="1:9" s="6" customFormat="1" ht="18" customHeight="1">
      <c r="A384" s="34"/>
      <c r="B384"/>
      <c r="C384" s="1"/>
      <c r="D384" s="4"/>
      <c r="E384" s="9"/>
      <c r="F384" s="9"/>
      <c r="G384" s="9"/>
      <c r="H384" s="19"/>
      <c r="I384" s="9"/>
    </row>
    <row r="385" spans="1:9" s="6" customFormat="1" ht="18" customHeight="1">
      <c r="A385" s="34"/>
      <c r="B385"/>
      <c r="C385" s="1"/>
      <c r="D385" s="4"/>
      <c r="E385" s="9"/>
      <c r="F385" s="9"/>
      <c r="G385" s="9"/>
      <c r="H385" s="19"/>
      <c r="I385" s="9"/>
    </row>
    <row r="386" spans="1:9" s="6" customFormat="1" ht="18" customHeight="1">
      <c r="A386" s="34"/>
      <c r="B386"/>
      <c r="C386" s="1"/>
      <c r="D386" s="4"/>
      <c r="E386" s="9"/>
      <c r="F386" s="9"/>
      <c r="G386" s="9"/>
      <c r="H386" s="19"/>
      <c r="I386" s="9"/>
    </row>
    <row r="387" spans="1:9" s="6" customFormat="1" ht="18" customHeight="1">
      <c r="A387" s="34"/>
      <c r="B387"/>
      <c r="C387" s="1"/>
      <c r="D387" s="4"/>
      <c r="E387" s="9"/>
      <c r="F387" s="9"/>
      <c r="G387" s="9"/>
      <c r="H387" s="19"/>
      <c r="I387" s="9"/>
    </row>
    <row r="388" spans="1:9" s="6" customFormat="1" ht="18" customHeight="1">
      <c r="A388" s="34"/>
      <c r="B388"/>
      <c r="C388" s="1"/>
      <c r="D388" s="4"/>
      <c r="E388" s="9"/>
      <c r="F388" s="9"/>
      <c r="G388" s="9"/>
      <c r="H388" s="19"/>
      <c r="I388" s="9"/>
    </row>
    <row r="389" spans="1:9" s="6" customFormat="1" ht="18" customHeight="1">
      <c r="A389" s="34"/>
      <c r="B389"/>
      <c r="C389" s="1"/>
      <c r="D389" s="4"/>
      <c r="E389" s="9"/>
      <c r="F389" s="9"/>
      <c r="G389" s="9"/>
      <c r="H389" s="19"/>
      <c r="I389" s="9"/>
    </row>
    <row r="390" spans="1:9" s="6" customFormat="1" ht="18" customHeight="1">
      <c r="A390" s="34"/>
      <c r="B390"/>
      <c r="C390" s="1"/>
      <c r="D390" s="4"/>
      <c r="E390" s="9"/>
      <c r="F390" s="9"/>
      <c r="G390" s="9"/>
      <c r="H390" s="19"/>
      <c r="I390" s="9"/>
    </row>
    <row r="391" spans="1:9" s="6" customFormat="1" ht="18" customHeight="1">
      <c r="A391" s="34"/>
      <c r="B391"/>
      <c r="C391" s="1"/>
      <c r="D391" s="4"/>
      <c r="E391" s="9"/>
      <c r="F391" s="9"/>
      <c r="G391" s="9"/>
      <c r="H391" s="19"/>
      <c r="I391" s="9"/>
    </row>
    <row r="392" spans="1:9" s="6" customFormat="1" ht="18" customHeight="1">
      <c r="A392" s="34"/>
      <c r="B392"/>
      <c r="C392" s="1"/>
      <c r="D392" s="4"/>
      <c r="E392" s="9"/>
      <c r="F392" s="9"/>
      <c r="G392" s="9"/>
      <c r="H392" s="19"/>
      <c r="I392" s="9"/>
    </row>
    <row r="393" spans="1:9" s="6" customFormat="1" ht="18" customHeight="1">
      <c r="A393" s="34"/>
      <c r="B393"/>
      <c r="C393" s="1"/>
      <c r="D393" s="4"/>
      <c r="E393" s="9"/>
      <c r="F393" s="9"/>
      <c r="G393" s="9"/>
      <c r="H393" s="19"/>
      <c r="I393" s="9"/>
    </row>
    <row r="394" spans="1:9" s="6" customFormat="1" ht="18" customHeight="1">
      <c r="A394" s="34"/>
      <c r="B394"/>
      <c r="C394" s="1"/>
      <c r="D394" s="4"/>
      <c r="E394" s="9"/>
      <c r="F394" s="9"/>
      <c r="G394" s="9"/>
      <c r="H394" s="19"/>
      <c r="I394" s="9"/>
    </row>
    <row r="395" spans="1:9" s="6" customFormat="1" ht="18" customHeight="1">
      <c r="A395" s="34"/>
      <c r="B395"/>
      <c r="C395" s="1"/>
      <c r="D395" s="4"/>
      <c r="E395" s="9"/>
      <c r="F395" s="9"/>
      <c r="G395" s="9"/>
      <c r="H395" s="19"/>
      <c r="I395" s="9"/>
    </row>
    <row r="396" spans="1:9" s="6" customFormat="1" ht="18" customHeight="1">
      <c r="A396" s="34"/>
      <c r="B396"/>
      <c r="C396" s="1"/>
      <c r="D396" s="4"/>
      <c r="E396" s="9"/>
      <c r="F396" s="9"/>
      <c r="G396" s="9"/>
      <c r="H396" s="19"/>
      <c r="I396" s="9"/>
    </row>
    <row r="397" spans="1:9" s="6" customFormat="1" ht="18" customHeight="1">
      <c r="A397" s="34"/>
      <c r="B397"/>
      <c r="C397" s="1"/>
      <c r="D397" s="4"/>
      <c r="E397" s="9"/>
      <c r="F397" s="9"/>
      <c r="G397" s="9"/>
      <c r="H397" s="19"/>
      <c r="I397" s="9"/>
    </row>
    <row r="398" spans="1:9" s="6" customFormat="1" ht="18" customHeight="1">
      <c r="A398" s="34"/>
      <c r="B398"/>
      <c r="C398" s="1"/>
      <c r="D398" s="4"/>
      <c r="E398" s="9"/>
      <c r="F398" s="9"/>
      <c r="G398" s="9"/>
      <c r="H398" s="19"/>
      <c r="I398" s="9"/>
    </row>
    <row r="399" spans="1:9" s="6" customFormat="1" ht="18" customHeight="1">
      <c r="A399" s="34"/>
      <c r="B399"/>
      <c r="C399" s="1"/>
      <c r="D399" s="4"/>
      <c r="E399" s="9"/>
      <c r="F399" s="9"/>
      <c r="G399" s="9"/>
      <c r="H399" s="19"/>
      <c r="I399" s="9"/>
    </row>
    <row r="400" spans="1:9" s="6" customFormat="1" ht="18" customHeight="1">
      <c r="A400" s="34"/>
      <c r="B400"/>
      <c r="C400" s="1"/>
      <c r="D400" s="4"/>
      <c r="E400" s="9"/>
      <c r="F400" s="9"/>
      <c r="G400" s="9"/>
      <c r="H400" s="19"/>
      <c r="I400" s="9"/>
    </row>
    <row r="401" spans="1:9" s="6" customFormat="1" ht="18" customHeight="1">
      <c r="A401" s="34"/>
      <c r="B401"/>
      <c r="C401" s="1"/>
      <c r="D401" s="4"/>
      <c r="E401" s="9"/>
      <c r="F401" s="9"/>
      <c r="G401" s="9"/>
      <c r="H401" s="19"/>
      <c r="I401" s="9"/>
    </row>
    <row r="402" spans="1:9" s="6" customFormat="1" ht="18" customHeight="1">
      <c r="A402" s="34"/>
      <c r="B402"/>
      <c r="C402" s="1"/>
      <c r="D402" s="4"/>
      <c r="E402" s="9"/>
      <c r="F402" s="9"/>
      <c r="G402" s="9"/>
      <c r="H402" s="19"/>
      <c r="I402" s="9"/>
    </row>
    <row r="403" spans="1:9" s="6" customFormat="1" ht="18" customHeight="1">
      <c r="A403" s="34"/>
      <c r="B403"/>
      <c r="C403" s="1"/>
      <c r="D403" s="4"/>
      <c r="E403" s="9"/>
      <c r="F403" s="9"/>
      <c r="G403" s="9"/>
      <c r="H403" s="19"/>
      <c r="I403" s="9"/>
    </row>
    <row r="404" spans="1:9" s="6" customFormat="1" ht="18" customHeight="1">
      <c r="A404" s="34"/>
      <c r="B404"/>
      <c r="C404" s="1"/>
      <c r="D404" s="4"/>
      <c r="E404" s="9"/>
      <c r="F404" s="9"/>
      <c r="G404" s="9"/>
      <c r="H404" s="19"/>
      <c r="I404" s="9"/>
    </row>
    <row r="405" spans="1:9" s="6" customFormat="1" ht="18" customHeight="1">
      <c r="A405" s="34"/>
      <c r="B405"/>
      <c r="C405" s="1"/>
      <c r="D405" s="4"/>
      <c r="E405" s="9"/>
      <c r="F405" s="9"/>
      <c r="G405" s="9"/>
      <c r="H405" s="19"/>
      <c r="I405" s="9"/>
    </row>
    <row r="406" spans="1:9" s="6" customFormat="1" ht="18" customHeight="1">
      <c r="A406" s="34"/>
      <c r="B406"/>
      <c r="C406" s="1"/>
      <c r="D406" s="4"/>
      <c r="E406" s="9"/>
      <c r="F406" s="9"/>
      <c r="G406" s="9"/>
      <c r="H406" s="19"/>
      <c r="I406" s="9"/>
    </row>
    <row r="407" spans="1:9" s="6" customFormat="1" ht="18" customHeight="1">
      <c r="A407" s="34"/>
      <c r="B407"/>
      <c r="C407" s="1"/>
      <c r="D407" s="4"/>
      <c r="E407" s="9"/>
      <c r="F407" s="9"/>
      <c r="G407" s="9"/>
      <c r="H407" s="19"/>
      <c r="I407" s="9"/>
    </row>
    <row r="408" spans="1:9" s="6" customFormat="1" ht="18" customHeight="1">
      <c r="A408" s="34"/>
      <c r="B408"/>
      <c r="C408" s="1"/>
      <c r="D408" s="4"/>
      <c r="E408" s="9"/>
      <c r="F408" s="9"/>
      <c r="G408" s="9"/>
      <c r="H408" s="19"/>
      <c r="I408" s="9"/>
    </row>
    <row r="409" spans="1:9" s="6" customFormat="1" ht="18" customHeight="1">
      <c r="A409" s="34"/>
      <c r="B409"/>
      <c r="C409" s="1"/>
      <c r="D409" s="4"/>
      <c r="E409" s="9"/>
      <c r="F409" s="9"/>
      <c r="G409" s="9"/>
      <c r="H409" s="19"/>
      <c r="I409" s="9"/>
    </row>
    <row r="410" spans="1:9" s="6" customFormat="1" ht="18" customHeight="1">
      <c r="A410" s="34"/>
      <c r="B410"/>
      <c r="C410" s="1"/>
      <c r="D410" s="4"/>
      <c r="E410" s="9"/>
      <c r="F410" s="9"/>
      <c r="G410" s="9"/>
      <c r="H410" s="19"/>
      <c r="I410" s="9"/>
    </row>
    <row r="411" spans="1:9" s="6" customFormat="1" ht="18" customHeight="1">
      <c r="A411" s="34"/>
      <c r="B411"/>
      <c r="C411" s="1"/>
      <c r="D411" s="4"/>
      <c r="E411" s="9"/>
      <c r="F411" s="9"/>
      <c r="G411" s="9"/>
      <c r="H411" s="19"/>
      <c r="I411" s="9"/>
    </row>
    <row r="412" spans="1:9" s="6" customFormat="1" ht="18" customHeight="1">
      <c r="A412" s="34"/>
      <c r="B412"/>
      <c r="C412" s="1"/>
      <c r="D412" s="4"/>
      <c r="E412" s="9"/>
      <c r="F412" s="9"/>
      <c r="G412" s="9"/>
      <c r="H412" s="19"/>
      <c r="I412" s="9"/>
    </row>
    <row r="413" spans="1:9" s="6" customFormat="1" ht="18" customHeight="1">
      <c r="A413" s="34"/>
      <c r="B413"/>
      <c r="C413" s="1"/>
      <c r="D413" s="4"/>
      <c r="E413" s="9"/>
      <c r="F413" s="9"/>
      <c r="G413" s="9"/>
      <c r="H413" s="19"/>
      <c r="I413" s="9"/>
    </row>
    <row r="414" spans="1:9" s="6" customFormat="1" ht="18" customHeight="1">
      <c r="A414" s="34"/>
      <c r="B414"/>
      <c r="C414" s="1"/>
      <c r="D414" s="4"/>
      <c r="E414" s="9"/>
      <c r="F414" s="9"/>
      <c r="G414" s="9"/>
      <c r="H414" s="19"/>
      <c r="I414" s="9"/>
    </row>
    <row r="415" spans="1:9" s="6" customFormat="1" ht="18" customHeight="1">
      <c r="A415" s="34"/>
      <c r="B415"/>
      <c r="C415" s="1"/>
      <c r="D415" s="4"/>
      <c r="E415" s="9"/>
      <c r="F415" s="9"/>
      <c r="G415" s="9"/>
      <c r="H415" s="19"/>
      <c r="I415" s="9"/>
    </row>
    <row r="416" spans="1:9" s="6" customFormat="1" ht="18" customHeight="1">
      <c r="A416" s="34"/>
      <c r="B416"/>
      <c r="C416" s="1"/>
      <c r="D416" s="4"/>
      <c r="E416" s="9"/>
      <c r="F416" s="9"/>
      <c r="G416" s="9"/>
      <c r="H416" s="19"/>
      <c r="I416" s="9"/>
    </row>
    <row r="417" spans="1:9" s="6" customFormat="1" ht="18" customHeight="1">
      <c r="A417" s="34"/>
      <c r="B417"/>
      <c r="C417" s="1"/>
      <c r="D417" s="4"/>
      <c r="E417" s="9"/>
      <c r="F417" s="9"/>
      <c r="G417" s="9"/>
      <c r="H417" s="19"/>
      <c r="I417" s="9"/>
    </row>
    <row r="418" spans="1:9" s="6" customFormat="1" ht="18" customHeight="1">
      <c r="A418" s="34"/>
      <c r="B418"/>
      <c r="C418" s="1"/>
      <c r="D418" s="4"/>
      <c r="E418" s="9"/>
      <c r="F418" s="9"/>
      <c r="G418" s="9"/>
      <c r="H418" s="19"/>
      <c r="I418" s="9"/>
    </row>
    <row r="419" spans="1:9" s="6" customFormat="1" ht="18" customHeight="1">
      <c r="A419" s="34"/>
      <c r="B419"/>
      <c r="C419" s="1"/>
      <c r="D419" s="4"/>
      <c r="E419" s="9"/>
      <c r="F419" s="9"/>
      <c r="G419" s="9"/>
      <c r="H419" s="19"/>
      <c r="I419" s="9"/>
    </row>
    <row r="420" spans="1:9" s="6" customFormat="1" ht="18" customHeight="1">
      <c r="A420" s="34"/>
      <c r="B420"/>
      <c r="C420" s="1"/>
      <c r="D420" s="4"/>
      <c r="E420" s="9"/>
      <c r="F420" s="9"/>
      <c r="G420" s="9"/>
      <c r="H420" s="19"/>
      <c r="I420" s="9"/>
    </row>
    <row r="421" spans="1:9" s="6" customFormat="1" ht="18" customHeight="1">
      <c r="A421" s="34"/>
      <c r="B421"/>
      <c r="C421" s="1"/>
      <c r="D421" s="4"/>
      <c r="E421" s="9"/>
      <c r="F421" s="9"/>
      <c r="G421" s="9"/>
      <c r="H421" s="19"/>
      <c r="I421" s="9"/>
    </row>
    <row r="422" spans="1:9" s="6" customFormat="1" ht="18" customHeight="1">
      <c r="A422" s="34"/>
      <c r="B422"/>
      <c r="C422" s="1"/>
      <c r="D422" s="4"/>
      <c r="E422" s="9"/>
      <c r="F422" s="9"/>
      <c r="G422" s="9"/>
      <c r="H422" s="19"/>
      <c r="I422" s="9"/>
    </row>
    <row r="423" spans="1:9" s="6" customFormat="1" ht="18" customHeight="1">
      <c r="A423" s="34"/>
      <c r="B423"/>
      <c r="C423" s="1"/>
      <c r="D423" s="4"/>
      <c r="E423" s="9"/>
      <c r="F423" s="9"/>
      <c r="G423" s="9"/>
      <c r="H423" s="19"/>
      <c r="I423" s="9"/>
    </row>
    <row r="424" spans="1:9" s="6" customFormat="1" ht="18" customHeight="1">
      <c r="A424" s="34"/>
      <c r="B424"/>
      <c r="C424" s="1"/>
      <c r="D424" s="4"/>
      <c r="E424" s="9"/>
      <c r="F424" s="9"/>
      <c r="G424" s="9"/>
      <c r="H424" s="19"/>
      <c r="I424" s="9"/>
    </row>
    <row r="425" spans="1:9" s="6" customFormat="1" ht="18" customHeight="1">
      <c r="A425" s="34"/>
      <c r="B425"/>
      <c r="C425" s="1"/>
      <c r="D425" s="4"/>
      <c r="E425" s="9"/>
      <c r="F425" s="9"/>
      <c r="G425" s="9"/>
      <c r="H425" s="19"/>
      <c r="I425" s="9"/>
    </row>
    <row r="426" spans="1:9" s="6" customFormat="1" ht="18" customHeight="1">
      <c r="A426" s="34"/>
      <c r="B426"/>
      <c r="C426" s="1"/>
      <c r="D426" s="4"/>
      <c r="E426" s="9"/>
      <c r="F426" s="9"/>
      <c r="G426" s="9"/>
      <c r="H426" s="19"/>
      <c r="I426" s="9"/>
    </row>
    <row r="427" spans="1:9" s="6" customFormat="1" ht="18" customHeight="1">
      <c r="A427" s="34"/>
      <c r="B427"/>
      <c r="C427" s="1"/>
      <c r="D427" s="4"/>
      <c r="E427" s="9"/>
      <c r="F427" s="9"/>
      <c r="G427" s="9"/>
      <c r="H427" s="19"/>
      <c r="I427" s="9"/>
    </row>
    <row r="428" spans="1:9" s="6" customFormat="1" ht="18" customHeight="1">
      <c r="A428" s="34"/>
      <c r="B428"/>
      <c r="C428" s="1"/>
      <c r="D428" s="4"/>
      <c r="E428" s="9"/>
      <c r="F428" s="9"/>
      <c r="G428" s="9"/>
      <c r="H428" s="19"/>
      <c r="I428" s="9"/>
    </row>
    <row r="429" spans="1:9" s="6" customFormat="1" ht="18" customHeight="1">
      <c r="A429" s="34"/>
      <c r="B429"/>
      <c r="C429" s="1"/>
      <c r="D429" s="4"/>
      <c r="E429" s="9"/>
      <c r="F429" s="9"/>
      <c r="G429" s="9"/>
      <c r="H429" s="19"/>
      <c r="I429" s="9"/>
    </row>
    <row r="430" spans="1:9" s="6" customFormat="1" ht="18" customHeight="1">
      <c r="A430" s="34"/>
      <c r="B430"/>
      <c r="C430" s="1"/>
      <c r="D430" s="4"/>
      <c r="E430" s="9"/>
      <c r="F430" s="9"/>
      <c r="G430" s="9"/>
      <c r="H430" s="19"/>
      <c r="I430" s="9"/>
    </row>
    <row r="431" spans="1:9" s="6" customFormat="1" ht="18" customHeight="1">
      <c r="A431" s="34"/>
      <c r="B431"/>
      <c r="C431" s="1"/>
      <c r="D431" s="4"/>
      <c r="E431" s="9"/>
      <c r="F431" s="9"/>
      <c r="G431" s="9"/>
      <c r="H431" s="19"/>
      <c r="I431" s="9"/>
    </row>
    <row r="432" spans="1:9" s="6" customFormat="1" ht="18" customHeight="1">
      <c r="A432" s="34"/>
      <c r="B432"/>
      <c r="C432" s="1"/>
      <c r="D432" s="4"/>
      <c r="E432" s="9"/>
      <c r="F432" s="9"/>
      <c r="G432" s="9"/>
      <c r="H432" s="19"/>
      <c r="I432" s="9"/>
    </row>
    <row r="433" spans="1:9" s="6" customFormat="1" ht="18" customHeight="1">
      <c r="A433" s="34"/>
      <c r="B433"/>
      <c r="C433" s="1"/>
      <c r="D433" s="4"/>
      <c r="E433" s="9"/>
      <c r="F433" s="9"/>
      <c r="G433" s="9"/>
      <c r="H433" s="19"/>
      <c r="I433" s="9"/>
    </row>
    <row r="434" spans="1:9" s="6" customFormat="1" ht="18" customHeight="1">
      <c r="A434" s="34"/>
      <c r="B434"/>
      <c r="C434" s="1"/>
      <c r="D434" s="4"/>
      <c r="E434" s="9"/>
      <c r="F434" s="9"/>
      <c r="G434" s="9"/>
      <c r="H434" s="19"/>
      <c r="I434" s="9"/>
    </row>
    <row r="435" spans="1:9" s="6" customFormat="1" ht="18" customHeight="1">
      <c r="A435" s="34"/>
      <c r="B435"/>
      <c r="C435" s="1"/>
      <c r="D435" s="4"/>
      <c r="E435" s="9"/>
      <c r="F435" s="9"/>
      <c r="G435" s="9"/>
      <c r="H435" s="19"/>
      <c r="I435" s="9"/>
    </row>
    <row r="436" spans="1:9" s="6" customFormat="1" ht="18" customHeight="1">
      <c r="A436" s="34"/>
      <c r="B436"/>
      <c r="C436" s="1"/>
      <c r="D436" s="4"/>
      <c r="E436" s="9"/>
      <c r="F436" s="9"/>
      <c r="G436" s="9"/>
      <c r="H436" s="19"/>
      <c r="I436" s="9"/>
    </row>
    <row r="437" spans="1:9" s="6" customFormat="1" ht="18" customHeight="1">
      <c r="A437" s="34"/>
      <c r="B437"/>
      <c r="C437" s="1"/>
      <c r="D437" s="4"/>
      <c r="E437" s="9"/>
      <c r="F437" s="9"/>
      <c r="G437" s="9"/>
      <c r="H437" s="19"/>
      <c r="I437" s="9"/>
    </row>
    <row r="438" spans="1:9" s="6" customFormat="1" ht="18" customHeight="1">
      <c r="A438" s="34"/>
      <c r="B438"/>
      <c r="C438" s="1"/>
      <c r="D438" s="4"/>
      <c r="E438" s="9"/>
      <c r="F438" s="9"/>
      <c r="G438" s="9"/>
      <c r="H438" s="19"/>
      <c r="I438" s="9"/>
    </row>
    <row r="439" spans="1:9" s="6" customFormat="1" ht="18" customHeight="1">
      <c r="A439" s="34"/>
      <c r="B439"/>
      <c r="C439" s="1"/>
      <c r="D439" s="4"/>
      <c r="E439" s="9"/>
      <c r="F439" s="9"/>
      <c r="G439" s="9"/>
      <c r="H439" s="19"/>
      <c r="I439" s="9"/>
    </row>
    <row r="440" spans="1:9" s="6" customFormat="1" ht="18" customHeight="1">
      <c r="A440" s="34"/>
      <c r="B440"/>
      <c r="C440" s="1"/>
      <c r="D440" s="4"/>
      <c r="E440" s="9"/>
      <c r="F440" s="9"/>
      <c r="G440" s="9"/>
      <c r="H440" s="19"/>
      <c r="I440" s="9"/>
    </row>
    <row r="441" spans="1:9" s="6" customFormat="1" ht="18" customHeight="1">
      <c r="A441" s="34"/>
      <c r="B441"/>
      <c r="C441" s="1"/>
      <c r="D441" s="4"/>
      <c r="E441" s="9"/>
      <c r="F441" s="9"/>
      <c r="G441" s="9"/>
      <c r="H441" s="19"/>
      <c r="I441" s="9"/>
    </row>
    <row r="442" spans="1:9" s="6" customFormat="1" ht="18" customHeight="1">
      <c r="A442" s="34"/>
      <c r="B442"/>
      <c r="C442" s="1"/>
      <c r="D442" s="4"/>
      <c r="E442" s="9"/>
      <c r="F442" s="9"/>
      <c r="G442" s="9"/>
      <c r="H442" s="19"/>
      <c r="I442" s="9"/>
    </row>
    <row r="443" spans="1:9" s="6" customFormat="1" ht="18" customHeight="1">
      <c r="A443" s="34"/>
      <c r="B443"/>
      <c r="C443" s="1"/>
      <c r="D443" s="4"/>
      <c r="E443" s="9"/>
      <c r="F443" s="9"/>
      <c r="G443" s="9"/>
      <c r="H443" s="19"/>
      <c r="I443" s="9"/>
    </row>
    <row r="444" spans="1:9" s="6" customFormat="1" ht="18" customHeight="1">
      <c r="A444" s="34"/>
      <c r="B444"/>
      <c r="C444" s="1"/>
      <c r="D444" s="4"/>
      <c r="E444" s="9"/>
      <c r="F444" s="9"/>
      <c r="G444" s="9"/>
      <c r="H444" s="19"/>
      <c r="I444" s="9"/>
    </row>
    <row r="445" spans="1:9" s="6" customFormat="1" ht="18" customHeight="1">
      <c r="A445" s="34"/>
      <c r="B445"/>
      <c r="C445" s="1"/>
      <c r="D445" s="4"/>
      <c r="E445" s="9"/>
      <c r="F445" s="9"/>
      <c r="G445" s="9"/>
      <c r="H445" s="19"/>
      <c r="I445" s="9"/>
    </row>
    <row r="446" spans="1:9" s="6" customFormat="1" ht="18" customHeight="1">
      <c r="A446" s="34"/>
      <c r="B446"/>
      <c r="C446" s="1"/>
      <c r="D446" s="4"/>
      <c r="E446" s="9"/>
      <c r="F446" s="9"/>
      <c r="G446" s="9"/>
      <c r="H446" s="19"/>
      <c r="I446" s="9"/>
    </row>
    <row r="447" spans="1:9" s="6" customFormat="1" ht="18" customHeight="1">
      <c r="A447" s="34"/>
      <c r="B447"/>
      <c r="C447" s="1"/>
      <c r="D447" s="4"/>
      <c r="E447" s="9"/>
      <c r="F447" s="9"/>
      <c r="G447" s="9"/>
      <c r="H447" s="19"/>
      <c r="I447" s="9"/>
    </row>
    <row r="448" spans="1:9" s="6" customFormat="1" ht="18" customHeight="1">
      <c r="A448" s="34"/>
      <c r="B448"/>
      <c r="C448" s="1"/>
      <c r="D448" s="4"/>
      <c r="E448" s="9"/>
      <c r="F448" s="9"/>
      <c r="G448" s="9"/>
      <c r="H448" s="19"/>
      <c r="I448" s="9"/>
    </row>
    <row r="449" spans="1:9" s="6" customFormat="1" ht="18" customHeight="1">
      <c r="A449" s="34"/>
      <c r="B449"/>
      <c r="C449" s="1"/>
      <c r="D449" s="4"/>
      <c r="E449" s="9"/>
      <c r="F449" s="9"/>
      <c r="G449" s="9"/>
      <c r="H449" s="19"/>
      <c r="I449" s="9"/>
    </row>
    <row r="450" spans="1:9" s="6" customFormat="1" ht="18" customHeight="1">
      <c r="A450" s="34"/>
      <c r="B450"/>
      <c r="C450" s="1"/>
      <c r="D450" s="4"/>
      <c r="E450" s="9"/>
      <c r="F450" s="9"/>
      <c r="G450" s="9"/>
      <c r="H450" s="19"/>
      <c r="I450" s="9"/>
    </row>
    <row r="451" spans="1:9" s="6" customFormat="1" ht="18" customHeight="1">
      <c r="A451" s="34"/>
      <c r="B451"/>
      <c r="C451" s="1"/>
      <c r="D451" s="4"/>
      <c r="E451" s="9"/>
      <c r="F451" s="9"/>
      <c r="G451" s="9"/>
      <c r="H451" s="19"/>
      <c r="I451" s="9"/>
    </row>
    <row r="452" spans="1:9" s="6" customFormat="1" ht="18" customHeight="1">
      <c r="A452" s="34"/>
      <c r="B452"/>
      <c r="C452" s="1"/>
      <c r="D452" s="4"/>
      <c r="E452" s="9"/>
      <c r="F452" s="9"/>
      <c r="G452" s="9"/>
      <c r="H452" s="19"/>
      <c r="I452" s="9"/>
    </row>
    <row r="453" spans="1:9" s="6" customFormat="1" ht="18" customHeight="1">
      <c r="A453" s="34"/>
      <c r="B453"/>
      <c r="C453" s="1"/>
      <c r="D453" s="4"/>
      <c r="E453" s="9"/>
      <c r="F453" s="9"/>
      <c r="G453" s="9"/>
      <c r="H453" s="19"/>
      <c r="I453" s="9"/>
    </row>
    <row r="454" spans="1:9" s="6" customFormat="1" ht="18" customHeight="1">
      <c r="A454" s="34"/>
      <c r="B454"/>
      <c r="C454" s="1"/>
      <c r="D454" s="4"/>
      <c r="E454" s="9"/>
      <c r="F454" s="9"/>
      <c r="G454" s="9"/>
      <c r="H454" s="19"/>
      <c r="I454" s="9"/>
    </row>
    <row r="455" spans="1:9" s="6" customFormat="1" ht="18" customHeight="1">
      <c r="A455" s="34"/>
      <c r="B455"/>
      <c r="C455" s="1"/>
      <c r="D455" s="4"/>
      <c r="E455" s="9"/>
      <c r="F455" s="9"/>
      <c r="G455" s="9"/>
      <c r="H455" s="19"/>
      <c r="I455" s="9"/>
    </row>
    <row r="456" spans="1:9" s="6" customFormat="1" ht="18" customHeight="1">
      <c r="A456" s="34"/>
      <c r="B456"/>
      <c r="C456" s="1"/>
      <c r="D456" s="4"/>
      <c r="E456" s="9"/>
      <c r="F456" s="9"/>
      <c r="G456" s="9"/>
      <c r="H456" s="19"/>
      <c r="I456" s="9"/>
    </row>
    <row r="457" spans="1:9" s="2" customFormat="1" ht="18" customHeight="1">
      <c r="A457" s="34"/>
      <c r="B457"/>
      <c r="C457" s="1"/>
      <c r="D457" s="4"/>
      <c r="E457" s="9"/>
      <c r="F457" s="9"/>
      <c r="G457" s="9"/>
      <c r="H457" s="19"/>
      <c r="I457" s="9"/>
    </row>
    <row r="458" spans="1:9" s="2" customFormat="1" ht="18" customHeight="1">
      <c r="A458" s="34"/>
      <c r="B458"/>
      <c r="C458" s="1"/>
      <c r="D458" s="4"/>
      <c r="E458" s="9"/>
      <c r="F458" s="9"/>
      <c r="G458" s="9"/>
      <c r="H458" s="19"/>
      <c r="I458" s="9"/>
    </row>
    <row r="459" spans="1:9" s="2" customFormat="1" ht="18" customHeight="1">
      <c r="A459" s="34"/>
      <c r="B459"/>
      <c r="C459" s="1"/>
      <c r="D459" s="4"/>
      <c r="E459" s="9"/>
      <c r="F459" s="9"/>
      <c r="G459" s="9"/>
      <c r="H459" s="19"/>
      <c r="I459" s="9"/>
    </row>
    <row r="460" spans="1:9" s="2" customFormat="1" ht="18" customHeight="1">
      <c r="A460" s="34"/>
      <c r="B460"/>
      <c r="C460" s="1"/>
      <c r="D460" s="4"/>
      <c r="E460" s="9"/>
      <c r="F460" s="9"/>
      <c r="G460" s="9"/>
      <c r="H460" s="19"/>
      <c r="I460" s="9"/>
    </row>
    <row r="461" spans="1:9" s="2" customFormat="1" ht="18" customHeight="1">
      <c r="A461" s="34"/>
      <c r="B461"/>
      <c r="C461" s="1"/>
      <c r="D461" s="4"/>
      <c r="E461" s="9"/>
      <c r="F461" s="9"/>
      <c r="G461" s="9"/>
      <c r="H461" s="19"/>
      <c r="I461" s="9"/>
    </row>
    <row r="462" spans="1:9" s="2" customFormat="1" ht="18" customHeight="1">
      <c r="A462" s="34"/>
      <c r="B462"/>
      <c r="C462" s="1"/>
      <c r="D462" s="4"/>
      <c r="E462" s="9"/>
      <c r="F462" s="9"/>
      <c r="G462" s="9"/>
      <c r="H462" s="19"/>
      <c r="I462" s="9"/>
    </row>
    <row r="463" spans="1:9" s="2" customFormat="1" ht="18" customHeight="1">
      <c r="A463" s="34"/>
      <c r="B463"/>
      <c r="C463" s="1"/>
      <c r="D463" s="4"/>
      <c r="E463" s="9"/>
      <c r="F463" s="9"/>
      <c r="G463" s="9"/>
      <c r="H463" s="19"/>
      <c r="I463" s="9"/>
    </row>
    <row r="464" spans="1:9" s="2" customFormat="1" ht="18" customHeight="1">
      <c r="A464" s="34"/>
      <c r="B464"/>
      <c r="C464" s="1"/>
      <c r="D464" s="4"/>
      <c r="E464" s="9"/>
      <c r="F464" s="9"/>
      <c r="G464" s="9"/>
      <c r="H464" s="19"/>
      <c r="I464" s="9"/>
    </row>
    <row r="465" spans="1:9" s="2" customFormat="1" ht="18" customHeight="1">
      <c r="A465" s="34"/>
      <c r="B465"/>
      <c r="C465" s="1"/>
      <c r="D465" s="4"/>
      <c r="E465" s="9"/>
      <c r="F465" s="9"/>
      <c r="G465" s="9"/>
      <c r="H465" s="19"/>
      <c r="I465" s="9"/>
    </row>
    <row r="466" spans="1:9" s="2" customFormat="1" ht="18" customHeight="1">
      <c r="A466" s="34"/>
      <c r="B466"/>
      <c r="C466" s="1"/>
      <c r="D466" s="4"/>
      <c r="E466" s="9"/>
      <c r="F466" s="9"/>
      <c r="G466" s="9"/>
      <c r="H466" s="19"/>
      <c r="I466" s="9"/>
    </row>
    <row r="467" spans="1:9" s="2" customFormat="1" ht="18" customHeight="1">
      <c r="A467" s="34"/>
      <c r="B467"/>
      <c r="C467" s="1"/>
      <c r="D467" s="4"/>
      <c r="E467" s="9"/>
      <c r="F467" s="9"/>
      <c r="G467" s="9"/>
      <c r="H467" s="19"/>
      <c r="I467" s="9"/>
    </row>
    <row r="468" spans="1:9" s="2" customFormat="1" ht="18" customHeight="1">
      <c r="A468" s="34"/>
      <c r="B468"/>
      <c r="C468" s="1"/>
      <c r="D468" s="4"/>
      <c r="E468" s="9"/>
      <c r="F468" s="9"/>
      <c r="G468" s="9"/>
      <c r="H468" s="19"/>
      <c r="I468" s="9"/>
    </row>
    <row r="469" spans="1:9" s="2" customFormat="1" ht="18" customHeight="1">
      <c r="A469" s="34"/>
      <c r="B469"/>
      <c r="C469" s="1"/>
      <c r="D469" s="4"/>
      <c r="E469" s="9"/>
      <c r="F469" s="9"/>
      <c r="G469" s="9"/>
      <c r="H469" s="19"/>
      <c r="I469" s="9"/>
    </row>
    <row r="470" spans="1:9" s="2" customFormat="1" ht="18" customHeight="1">
      <c r="A470" s="34"/>
      <c r="B470"/>
      <c r="C470" s="1"/>
      <c r="D470" s="4"/>
      <c r="E470" s="9"/>
      <c r="F470" s="9"/>
      <c r="G470" s="9"/>
      <c r="H470" s="19"/>
      <c r="I470" s="9"/>
    </row>
    <row r="471" spans="1:9" s="2" customFormat="1" ht="18" customHeight="1">
      <c r="A471" s="34"/>
      <c r="B471"/>
      <c r="C471" s="1"/>
      <c r="D471" s="4"/>
      <c r="E471" s="9"/>
      <c r="F471" s="9"/>
      <c r="G471" s="9"/>
      <c r="H471" s="19"/>
      <c r="I471" s="9"/>
    </row>
    <row r="472" spans="1:9" s="2" customFormat="1" ht="18" customHeight="1">
      <c r="A472" s="34"/>
      <c r="B472"/>
      <c r="C472" s="1"/>
      <c r="D472" s="4"/>
      <c r="E472" s="9"/>
      <c r="F472" s="9"/>
      <c r="G472" s="9"/>
      <c r="H472" s="19"/>
      <c r="I472" s="9"/>
    </row>
    <row r="473" spans="1:9" s="2" customFormat="1" ht="18" customHeight="1">
      <c r="A473" s="34"/>
      <c r="B473"/>
      <c r="C473" s="1"/>
      <c r="D473" s="4"/>
      <c r="E473" s="9"/>
      <c r="F473" s="9"/>
      <c r="G473" s="9"/>
      <c r="H473" s="19"/>
      <c r="I473" s="9"/>
    </row>
    <row r="474" spans="1:9" s="2" customFormat="1" ht="18" customHeight="1">
      <c r="A474" s="34"/>
      <c r="B474"/>
      <c r="C474" s="1"/>
      <c r="D474" s="4"/>
      <c r="E474" s="9"/>
      <c r="F474" s="9"/>
      <c r="G474" s="9"/>
      <c r="H474" s="19"/>
      <c r="I474" s="9"/>
    </row>
    <row r="475" spans="1:9" s="2" customFormat="1" ht="18" customHeight="1">
      <c r="A475" s="34"/>
      <c r="B475"/>
      <c r="C475" s="1"/>
      <c r="D475" s="4"/>
      <c r="E475" s="9"/>
      <c r="F475" s="9"/>
      <c r="G475" s="9"/>
      <c r="H475" s="19"/>
      <c r="I475" s="9"/>
    </row>
    <row r="476" spans="1:9" s="2" customFormat="1" ht="18" customHeight="1">
      <c r="A476" s="34"/>
      <c r="B476"/>
      <c r="C476" s="1"/>
      <c r="D476" s="4"/>
      <c r="E476" s="9"/>
      <c r="F476" s="9"/>
      <c r="G476" s="9"/>
      <c r="H476" s="19"/>
      <c r="I476" s="9"/>
    </row>
    <row r="477" spans="1:9" s="2" customFormat="1" ht="18" customHeight="1">
      <c r="A477" s="34"/>
      <c r="B477"/>
      <c r="C477" s="1"/>
      <c r="D477" s="4"/>
      <c r="E477" s="9"/>
      <c r="F477" s="9"/>
      <c r="G477" s="9"/>
      <c r="H477" s="19"/>
      <c r="I477" s="9"/>
    </row>
    <row r="478" spans="1:9" s="2" customFormat="1" ht="18" customHeight="1">
      <c r="A478" s="34"/>
      <c r="B478"/>
      <c r="C478" s="1"/>
      <c r="D478" s="4"/>
      <c r="E478" s="9"/>
      <c r="F478" s="9"/>
      <c r="G478" s="9"/>
      <c r="H478" s="19"/>
      <c r="I478" s="9"/>
    </row>
    <row r="479" spans="1:9" s="2" customFormat="1" ht="18" customHeight="1">
      <c r="A479" s="34"/>
      <c r="B479"/>
      <c r="C479" s="1"/>
      <c r="D479" s="4"/>
      <c r="E479" s="9"/>
      <c r="F479" s="9"/>
      <c r="G479" s="9"/>
      <c r="H479" s="19"/>
      <c r="I479" s="9"/>
    </row>
    <row r="480" spans="1:9" s="2" customFormat="1" ht="18" customHeight="1">
      <c r="A480" s="34"/>
      <c r="B480"/>
      <c r="C480" s="1"/>
      <c r="D480" s="4"/>
      <c r="E480" s="9"/>
      <c r="F480" s="9"/>
      <c r="G480" s="9"/>
      <c r="H480" s="19"/>
      <c r="I480" s="9"/>
    </row>
    <row r="481" spans="1:9" s="2" customFormat="1" ht="18" customHeight="1">
      <c r="A481" s="34"/>
      <c r="B481"/>
      <c r="C481" s="1"/>
      <c r="D481" s="4"/>
      <c r="E481" s="9"/>
      <c r="F481" s="9"/>
      <c r="G481" s="9"/>
      <c r="H481" s="19"/>
      <c r="I481" s="9"/>
    </row>
    <row r="482" spans="1:9" s="2" customFormat="1" ht="18" customHeight="1">
      <c r="A482" s="34"/>
      <c r="B482"/>
      <c r="C482" s="1"/>
      <c r="D482" s="4"/>
      <c r="E482" s="9"/>
      <c r="F482" s="9"/>
      <c r="G482" s="9"/>
      <c r="H482" s="19"/>
      <c r="I482" s="9"/>
    </row>
    <row r="483" spans="1:9" s="2" customFormat="1" ht="18" customHeight="1">
      <c r="A483" s="34"/>
      <c r="B483"/>
      <c r="C483" s="1"/>
      <c r="D483" s="4"/>
      <c r="E483" s="9"/>
      <c r="F483" s="9"/>
      <c r="G483" s="9"/>
      <c r="H483" s="19"/>
      <c r="I483" s="9"/>
    </row>
    <row r="484" spans="1:9" s="2" customFormat="1" ht="18" customHeight="1">
      <c r="A484" s="34"/>
      <c r="B484"/>
      <c r="C484" s="1"/>
      <c r="D484" s="4"/>
      <c r="E484" s="9"/>
      <c r="F484" s="9"/>
      <c r="G484" s="9"/>
      <c r="H484" s="19"/>
      <c r="I484" s="9"/>
    </row>
    <row r="485" spans="1:9" s="2" customFormat="1" ht="18" customHeight="1">
      <c r="A485" s="34"/>
      <c r="B485"/>
      <c r="C485" s="1"/>
      <c r="D485" s="4"/>
      <c r="E485" s="9"/>
      <c r="F485" s="9"/>
      <c r="G485" s="9"/>
      <c r="H485" s="19"/>
      <c r="I485" s="9"/>
    </row>
    <row r="486" spans="1:9" s="2" customFormat="1" ht="18" customHeight="1">
      <c r="A486" s="34"/>
      <c r="B486"/>
      <c r="C486" s="1"/>
      <c r="D486" s="4"/>
      <c r="E486" s="9"/>
      <c r="F486" s="9"/>
      <c r="G486" s="9"/>
      <c r="H486" s="19"/>
      <c r="I486" s="9"/>
    </row>
    <row r="487" spans="1:9" s="2" customFormat="1" ht="18" customHeight="1">
      <c r="A487" s="34"/>
      <c r="B487"/>
      <c r="C487" s="1"/>
      <c r="D487" s="4"/>
      <c r="E487" s="9"/>
      <c r="F487" s="9"/>
      <c r="G487" s="9"/>
      <c r="H487" s="19"/>
      <c r="I487" s="9"/>
    </row>
    <row r="488" spans="1:9" s="2" customFormat="1" ht="18" customHeight="1">
      <c r="A488" s="34"/>
      <c r="B488"/>
      <c r="C488" s="1"/>
      <c r="D488" s="4"/>
      <c r="E488" s="9"/>
      <c r="F488" s="9"/>
      <c r="G488" s="9"/>
      <c r="H488" s="19"/>
      <c r="I488" s="9"/>
    </row>
    <row r="489" spans="1:9" s="2" customFormat="1" ht="18" customHeight="1">
      <c r="A489" s="34"/>
      <c r="B489"/>
      <c r="C489" s="1"/>
      <c r="D489" s="4"/>
      <c r="E489" s="9"/>
      <c r="F489" s="9"/>
      <c r="G489" s="9"/>
      <c r="H489" s="19"/>
      <c r="I489" s="9"/>
    </row>
    <row r="490" spans="1:9" s="2" customFormat="1" ht="18" customHeight="1">
      <c r="A490" s="34"/>
      <c r="B490"/>
      <c r="C490" s="1"/>
      <c r="D490" s="4"/>
      <c r="E490" s="9"/>
      <c r="F490" s="9"/>
      <c r="G490" s="9"/>
      <c r="H490" s="19"/>
      <c r="I490" s="9"/>
    </row>
    <row r="491" spans="1:9" s="2" customFormat="1" ht="18" customHeight="1">
      <c r="A491" s="34"/>
      <c r="B491"/>
      <c r="C491" s="1"/>
      <c r="D491" s="4"/>
      <c r="E491" s="9"/>
      <c r="F491" s="9"/>
      <c r="G491" s="9"/>
      <c r="H491" s="19"/>
      <c r="I491" s="9"/>
    </row>
    <row r="492" spans="1:9" s="2" customFormat="1" ht="18" customHeight="1">
      <c r="A492" s="34"/>
      <c r="B492"/>
      <c r="C492" s="1"/>
      <c r="D492" s="4"/>
      <c r="E492" s="9"/>
      <c r="F492" s="9"/>
      <c r="G492" s="9"/>
      <c r="H492" s="19"/>
      <c r="I492" s="9"/>
    </row>
    <row r="493" spans="1:9" s="2" customFormat="1" ht="18" customHeight="1">
      <c r="A493" s="34"/>
      <c r="B493"/>
      <c r="C493" s="1"/>
      <c r="D493" s="4"/>
      <c r="E493" s="9"/>
      <c r="F493" s="9"/>
      <c r="G493" s="9"/>
      <c r="H493" s="19"/>
      <c r="I493" s="9"/>
    </row>
    <row r="494" spans="1:9" s="2" customFormat="1" ht="18" customHeight="1">
      <c r="A494" s="34"/>
      <c r="B494"/>
      <c r="C494" s="1"/>
      <c r="D494" s="4"/>
      <c r="E494" s="9"/>
      <c r="F494" s="9"/>
      <c r="G494" s="9"/>
      <c r="H494" s="19"/>
      <c r="I494" s="9"/>
    </row>
    <row r="495" spans="1:9" s="2" customFormat="1" ht="18" customHeight="1">
      <c r="A495" s="34"/>
      <c r="B495"/>
      <c r="C495" s="1"/>
      <c r="D495" s="4"/>
      <c r="E495" s="9"/>
      <c r="F495" s="9"/>
      <c r="G495" s="9"/>
      <c r="H495" s="19"/>
      <c r="I495" s="9"/>
    </row>
    <row r="496" spans="1:9" s="2" customFormat="1" ht="18" customHeight="1">
      <c r="A496" s="34"/>
      <c r="B496"/>
      <c r="C496" s="1"/>
      <c r="D496" s="4"/>
      <c r="E496" s="9"/>
      <c r="F496" s="9"/>
      <c r="G496" s="9"/>
      <c r="H496" s="19"/>
      <c r="I496" s="9"/>
    </row>
    <row r="497" spans="1:9" s="2" customFormat="1" ht="18" customHeight="1">
      <c r="A497" s="34"/>
      <c r="B497"/>
      <c r="C497" s="1"/>
      <c r="D497" s="4"/>
      <c r="E497" s="9"/>
      <c r="F497" s="9"/>
      <c r="G497" s="9"/>
      <c r="H497" s="19"/>
      <c r="I497" s="9"/>
    </row>
    <row r="498" spans="1:9" s="2" customFormat="1" ht="18" customHeight="1">
      <c r="A498" s="34"/>
      <c r="B498"/>
      <c r="C498" s="1"/>
      <c r="D498" s="4"/>
      <c r="E498" s="9"/>
      <c r="F498" s="9"/>
      <c r="G498" s="9"/>
      <c r="H498" s="19"/>
      <c r="I498" s="9"/>
    </row>
    <row r="499" spans="1:9" s="2" customFormat="1" ht="18" customHeight="1">
      <c r="A499" s="34"/>
      <c r="B499"/>
      <c r="C499" s="1"/>
      <c r="D499" s="4"/>
      <c r="E499" s="9"/>
      <c r="F499" s="9"/>
      <c r="G499" s="9"/>
      <c r="H499" s="19"/>
      <c r="I499" s="9"/>
    </row>
    <row r="500" spans="1:9" s="2" customFormat="1" ht="18" customHeight="1">
      <c r="A500" s="34"/>
      <c r="B500"/>
      <c r="C500" s="1"/>
      <c r="D500" s="4"/>
      <c r="E500" s="9"/>
      <c r="F500" s="9"/>
      <c r="G500" s="9"/>
      <c r="H500" s="19"/>
      <c r="I500" s="9"/>
    </row>
    <row r="501" spans="1:9" s="2" customFormat="1" ht="18" customHeight="1">
      <c r="A501" s="34"/>
      <c r="B501"/>
      <c r="C501" s="1"/>
      <c r="D501" s="4"/>
      <c r="E501" s="9"/>
      <c r="F501" s="9"/>
      <c r="G501" s="9"/>
      <c r="H501" s="19"/>
      <c r="I501" s="9"/>
    </row>
    <row r="502" spans="1:9" s="2" customFormat="1" ht="18" customHeight="1">
      <c r="A502" s="34"/>
      <c r="B502"/>
      <c r="C502" s="1"/>
      <c r="D502" s="4"/>
      <c r="E502" s="9"/>
      <c r="F502" s="9"/>
      <c r="G502" s="9"/>
      <c r="H502" s="19"/>
      <c r="I502" s="9"/>
    </row>
    <row r="503" spans="1:9" s="2" customFormat="1" ht="18" customHeight="1">
      <c r="A503" s="34"/>
      <c r="B503"/>
      <c r="C503" s="1"/>
      <c r="D503" s="4"/>
      <c r="E503" s="9"/>
      <c r="F503" s="9"/>
      <c r="G503" s="9"/>
      <c r="H503" s="19"/>
      <c r="I503" s="9"/>
    </row>
    <row r="504" spans="1:9" s="2" customFormat="1" ht="18" customHeight="1">
      <c r="A504" s="34"/>
      <c r="B504"/>
      <c r="C504" s="1"/>
      <c r="D504" s="4"/>
      <c r="E504" s="9"/>
      <c r="F504" s="9"/>
      <c r="G504" s="9"/>
      <c r="H504" s="19"/>
      <c r="I504" s="9"/>
    </row>
    <row r="505" spans="1:9" s="2" customFormat="1" ht="18" customHeight="1">
      <c r="A505" s="34"/>
      <c r="B505"/>
      <c r="C505" s="1"/>
      <c r="D505" s="4"/>
      <c r="E505" s="9"/>
      <c r="F505" s="9"/>
      <c r="G505" s="9"/>
      <c r="H505" s="19"/>
      <c r="I505" s="9"/>
    </row>
    <row r="506" spans="1:9" s="2" customFormat="1" ht="18" customHeight="1">
      <c r="A506" s="34"/>
      <c r="B506"/>
      <c r="C506" s="1"/>
      <c r="D506" s="4"/>
      <c r="E506" s="9"/>
      <c r="F506" s="9"/>
      <c r="G506" s="9"/>
      <c r="H506" s="19"/>
      <c r="I506" s="9"/>
    </row>
    <row r="507" spans="1:9" s="2" customFormat="1" ht="18" customHeight="1">
      <c r="A507" s="34"/>
      <c r="B507"/>
      <c r="C507" s="1"/>
      <c r="D507" s="4"/>
      <c r="E507" s="9"/>
      <c r="F507" s="9"/>
      <c r="G507" s="9"/>
      <c r="H507" s="19"/>
      <c r="I507" s="9"/>
    </row>
    <row r="508" spans="1:9" s="2" customFormat="1" ht="18" customHeight="1">
      <c r="A508" s="34"/>
      <c r="B508"/>
      <c r="C508" s="1"/>
      <c r="D508" s="4"/>
      <c r="E508" s="9"/>
      <c r="F508" s="9"/>
      <c r="G508" s="9"/>
      <c r="H508" s="19"/>
      <c r="I508" s="9"/>
    </row>
    <row r="509" spans="1:9" s="2" customFormat="1" ht="18" customHeight="1">
      <c r="A509" s="34"/>
      <c r="B509"/>
      <c r="C509" s="1"/>
      <c r="D509" s="4"/>
      <c r="E509" s="9"/>
      <c r="F509" s="9"/>
      <c r="G509" s="9"/>
      <c r="H509" s="19"/>
      <c r="I509" s="9"/>
    </row>
    <row r="510" spans="1:9" s="2" customFormat="1" ht="18" customHeight="1">
      <c r="A510" s="34"/>
      <c r="B510"/>
      <c r="C510" s="1"/>
      <c r="D510" s="4"/>
      <c r="E510" s="9"/>
      <c r="F510" s="9"/>
      <c r="G510" s="9"/>
      <c r="H510" s="19"/>
      <c r="I510" s="9"/>
    </row>
    <row r="511" spans="1:9" s="2" customFormat="1" ht="18" customHeight="1">
      <c r="A511" s="34"/>
      <c r="B511"/>
      <c r="C511" s="1"/>
      <c r="D511" s="4"/>
      <c r="E511" s="9"/>
      <c r="F511" s="9"/>
      <c r="G511" s="9"/>
      <c r="H511" s="19"/>
      <c r="I511" s="9"/>
    </row>
    <row r="512" spans="1:9" s="2" customFormat="1" ht="18" customHeight="1">
      <c r="A512" s="34"/>
      <c r="B512"/>
      <c r="C512" s="1"/>
      <c r="D512" s="4"/>
      <c r="E512" s="9"/>
      <c r="F512" s="9"/>
      <c r="G512" s="9"/>
      <c r="H512" s="19"/>
      <c r="I512" s="9"/>
    </row>
    <row r="513" spans="1:9" s="2" customFormat="1" ht="18" customHeight="1">
      <c r="A513" s="34"/>
      <c r="B513"/>
      <c r="C513" s="1"/>
      <c r="D513" s="4"/>
      <c r="E513" s="9"/>
      <c r="F513" s="9"/>
      <c r="G513" s="9"/>
      <c r="H513" s="19"/>
      <c r="I513" s="9"/>
    </row>
    <row r="514" spans="1:9" s="2" customFormat="1" ht="18" customHeight="1">
      <c r="A514" s="34"/>
      <c r="B514"/>
      <c r="C514" s="1"/>
      <c r="D514" s="4"/>
      <c r="E514" s="9"/>
      <c r="F514" s="9"/>
      <c r="G514" s="9"/>
      <c r="H514" s="19"/>
      <c r="I514" s="9"/>
    </row>
    <row r="515" spans="1:9" s="2" customFormat="1" ht="18" customHeight="1">
      <c r="A515" s="34"/>
      <c r="B515"/>
      <c r="C515" s="1"/>
      <c r="D515" s="4"/>
      <c r="E515" s="9"/>
      <c r="F515" s="9"/>
      <c r="G515" s="9"/>
      <c r="H515" s="19"/>
      <c r="I515" s="9"/>
    </row>
    <row r="516" spans="1:9" s="2" customFormat="1" ht="18" customHeight="1">
      <c r="A516" s="34"/>
      <c r="B516"/>
      <c r="C516" s="1"/>
      <c r="D516" s="4"/>
      <c r="E516" s="9"/>
      <c r="F516" s="9"/>
      <c r="G516" s="9"/>
      <c r="H516" s="19"/>
      <c r="I516" s="9"/>
    </row>
    <row r="517" spans="1:9" s="2" customFormat="1" ht="18" customHeight="1">
      <c r="A517" s="34"/>
      <c r="B517"/>
      <c r="C517" s="1"/>
      <c r="D517" s="4"/>
      <c r="E517" s="9"/>
      <c r="F517" s="9"/>
      <c r="G517" s="9"/>
      <c r="H517" s="19"/>
      <c r="I517" s="9"/>
    </row>
    <row r="518" spans="1:9" s="2" customFormat="1" ht="18" customHeight="1">
      <c r="A518" s="34"/>
      <c r="B518"/>
      <c r="C518" s="1"/>
      <c r="D518" s="4"/>
      <c r="E518" s="9"/>
      <c r="F518" s="9"/>
      <c r="G518" s="9"/>
      <c r="H518" s="19"/>
      <c r="I518" s="9"/>
    </row>
    <row r="519" spans="1:9" s="2" customFormat="1" ht="18" customHeight="1">
      <c r="A519" s="34"/>
      <c r="B519"/>
      <c r="C519" s="1"/>
      <c r="D519" s="4"/>
      <c r="E519" s="9"/>
      <c r="F519" s="9"/>
      <c r="G519" s="9"/>
      <c r="H519" s="19"/>
      <c r="I519" s="9"/>
    </row>
    <row r="520" spans="1:9" s="2" customFormat="1" ht="18" customHeight="1">
      <c r="A520" s="34"/>
      <c r="B520"/>
      <c r="C520" s="1"/>
      <c r="D520" s="4"/>
      <c r="E520" s="9"/>
      <c r="F520" s="9"/>
      <c r="G520" s="9"/>
      <c r="H520" s="19"/>
      <c r="I520" s="9"/>
    </row>
    <row r="521" spans="1:9" s="2" customFormat="1" ht="18" customHeight="1">
      <c r="A521" s="34"/>
      <c r="B521"/>
      <c r="C521" s="1"/>
      <c r="D521" s="4"/>
      <c r="E521" s="9"/>
      <c r="F521" s="9"/>
      <c r="G521" s="9"/>
      <c r="H521" s="19"/>
      <c r="I521" s="9"/>
    </row>
    <row r="522" spans="1:9" s="2" customFormat="1" ht="18" customHeight="1">
      <c r="A522" s="34"/>
      <c r="B522"/>
      <c r="C522" s="1"/>
      <c r="D522" s="4"/>
      <c r="E522" s="9"/>
      <c r="F522" s="9"/>
      <c r="G522" s="9"/>
      <c r="H522" s="19"/>
      <c r="I522" s="9"/>
    </row>
    <row r="523" spans="1:9" s="2" customFormat="1" ht="18" customHeight="1">
      <c r="A523" s="34"/>
      <c r="B523"/>
      <c r="C523" s="1"/>
      <c r="D523" s="4"/>
      <c r="E523" s="9"/>
      <c r="F523" s="9"/>
      <c r="G523" s="9"/>
      <c r="H523" s="19"/>
      <c r="I523" s="9"/>
    </row>
    <row r="524" spans="1:9" s="2" customFormat="1" ht="18" customHeight="1">
      <c r="A524" s="34"/>
      <c r="B524"/>
      <c r="C524" s="1"/>
      <c r="D524" s="4"/>
      <c r="E524" s="9"/>
      <c r="F524" s="9"/>
      <c r="G524" s="9"/>
      <c r="H524" s="19"/>
      <c r="I524" s="9"/>
    </row>
    <row r="525" spans="1:9" s="2" customFormat="1" ht="18" customHeight="1">
      <c r="A525" s="34"/>
      <c r="B525"/>
      <c r="C525" s="1"/>
      <c r="D525" s="4"/>
      <c r="E525" s="9"/>
      <c r="F525" s="9"/>
      <c r="G525" s="9"/>
      <c r="H525" s="19"/>
      <c r="I525" s="9"/>
    </row>
    <row r="526" spans="1:9" s="2" customFormat="1" ht="18" customHeight="1">
      <c r="A526" s="34"/>
      <c r="B526"/>
      <c r="C526" s="1"/>
      <c r="D526" s="4"/>
      <c r="E526" s="9"/>
      <c r="F526" s="9"/>
      <c r="G526" s="9"/>
      <c r="H526" s="19"/>
      <c r="I526" s="9"/>
    </row>
    <row r="527" spans="1:9" s="2" customFormat="1" ht="18" customHeight="1">
      <c r="A527" s="34"/>
      <c r="B527"/>
      <c r="C527" s="1"/>
      <c r="D527" s="4"/>
      <c r="E527" s="9"/>
      <c r="F527" s="9"/>
      <c r="G527" s="9"/>
      <c r="H527" s="19"/>
      <c r="I527" s="9"/>
    </row>
    <row r="528" spans="1:9" s="2" customFormat="1" ht="18" customHeight="1">
      <c r="A528" s="34"/>
      <c r="B528"/>
      <c r="C528" s="1"/>
      <c r="D528" s="4"/>
      <c r="E528" s="9"/>
      <c r="F528" s="9"/>
      <c r="G528" s="9"/>
      <c r="H528" s="19"/>
      <c r="I528" s="9"/>
    </row>
    <row r="529" spans="1:9" s="2" customFormat="1" ht="18" customHeight="1">
      <c r="A529" s="34"/>
      <c r="B529"/>
      <c r="C529" s="1"/>
      <c r="D529" s="4"/>
      <c r="E529" s="9"/>
      <c r="F529" s="9"/>
      <c r="G529" s="9"/>
      <c r="H529" s="19"/>
      <c r="I529" s="9"/>
    </row>
    <row r="530" spans="1:9" s="2" customFormat="1" ht="18" customHeight="1">
      <c r="A530" s="34"/>
      <c r="B530"/>
      <c r="C530" s="1"/>
      <c r="D530" s="4"/>
      <c r="E530" s="9"/>
      <c r="F530" s="9"/>
      <c r="G530" s="9"/>
      <c r="H530" s="19"/>
      <c r="I530" s="9"/>
    </row>
    <row r="531" spans="1:9" s="2" customFormat="1" ht="18" customHeight="1">
      <c r="A531" s="34"/>
      <c r="B531"/>
      <c r="C531" s="1"/>
      <c r="D531" s="4"/>
      <c r="E531" s="9"/>
      <c r="F531" s="9"/>
      <c r="G531" s="9"/>
      <c r="H531" s="19"/>
      <c r="I531" s="9"/>
    </row>
    <row r="532" spans="1:9" s="2" customFormat="1" ht="18" customHeight="1">
      <c r="A532" s="34"/>
      <c r="B532"/>
      <c r="C532" s="1"/>
      <c r="D532" s="4"/>
      <c r="E532" s="9"/>
      <c r="F532" s="9"/>
      <c r="G532" s="9"/>
      <c r="H532" s="19"/>
      <c r="I532" s="9"/>
    </row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spans="1:9" s="2" customFormat="1" ht="18" customHeight="1">
      <c r="A544" s="34"/>
      <c r="B544"/>
      <c r="C544" s="1"/>
      <c r="D544" s="4"/>
      <c r="E544" s="9"/>
      <c r="F544" s="9"/>
      <c r="G544" s="9"/>
      <c r="H544" s="19"/>
      <c r="I544" s="9"/>
    </row>
    <row r="545" ht="18" customHeight="1"/>
    <row r="546" ht="18" customHeight="1"/>
    <row r="547" ht="18" customHeight="1"/>
    <row r="548" ht="18" customHeight="1"/>
    <row r="549" ht="18" customHeight="1"/>
    <row r="550" spans="1:9" s="2" customFormat="1" ht="18" customHeight="1">
      <c r="A550" s="34"/>
      <c r="B550"/>
      <c r="C550" s="1"/>
      <c r="D550" s="4"/>
      <c r="E550" s="9"/>
      <c r="F550" s="9"/>
      <c r="G550" s="9"/>
      <c r="H550" s="19"/>
      <c r="I550" s="9"/>
    </row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spans="1:9" s="2" customFormat="1" ht="18" customHeight="1">
      <c r="A560" s="34"/>
      <c r="B560"/>
      <c r="C560" s="1"/>
      <c r="D560" s="4"/>
      <c r="E560" s="9"/>
      <c r="F560" s="9"/>
      <c r="G560" s="9"/>
      <c r="H560" s="19"/>
      <c r="I560" s="9"/>
    </row>
    <row r="561" ht="18" customHeight="1"/>
    <row r="562" ht="18" customHeight="1"/>
    <row r="563" ht="18" customHeight="1"/>
    <row r="564" spans="1:9" s="2" customFormat="1" ht="18" customHeight="1">
      <c r="A564" s="34"/>
      <c r="B564"/>
      <c r="C564" s="1"/>
      <c r="D564" s="4"/>
      <c r="E564" s="9"/>
      <c r="F564" s="9"/>
      <c r="G564" s="9"/>
      <c r="H564" s="19"/>
      <c r="I564" s="9"/>
    </row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spans="1:9" s="2" customFormat="1" ht="18" customHeight="1">
      <c r="A586" s="34"/>
      <c r="B586"/>
      <c r="C586" s="1"/>
      <c r="D586" s="4"/>
      <c r="E586" s="9"/>
      <c r="F586" s="9"/>
      <c r="G586" s="9"/>
      <c r="H586" s="19"/>
      <c r="I586" s="9"/>
    </row>
    <row r="587" spans="1:9" s="2" customFormat="1" ht="18" customHeight="1">
      <c r="A587" s="34"/>
      <c r="B587"/>
      <c r="C587" s="1"/>
      <c r="D587" s="4"/>
      <c r="E587" s="9"/>
      <c r="F587" s="9"/>
      <c r="G587" s="9"/>
      <c r="H587" s="19"/>
      <c r="I587" s="9"/>
    </row>
    <row r="588" spans="1:9" s="6" customFormat="1" ht="18" customHeight="1">
      <c r="A588" s="34"/>
      <c r="B588"/>
      <c r="C588" s="1"/>
      <c r="D588" s="4"/>
      <c r="E588" s="9"/>
      <c r="F588" s="9"/>
      <c r="G588" s="9"/>
      <c r="H588" s="19"/>
      <c r="I588" s="9"/>
    </row>
    <row r="589" spans="1:9" s="6" customFormat="1" ht="18" customHeight="1">
      <c r="A589" s="34"/>
      <c r="B589"/>
      <c r="C589" s="1"/>
      <c r="D589" s="4"/>
      <c r="E589" s="9"/>
      <c r="F589" s="9"/>
      <c r="G589" s="9"/>
      <c r="H589" s="19"/>
      <c r="I589" s="9"/>
    </row>
    <row r="590" spans="1:9" s="6" customFormat="1" ht="18" customHeight="1">
      <c r="A590" s="34"/>
      <c r="B590"/>
      <c r="C590" s="1"/>
      <c r="D590" s="4"/>
      <c r="E590" s="9"/>
      <c r="F590" s="9"/>
      <c r="G590" s="9"/>
      <c r="H590" s="19"/>
      <c r="I590" s="9"/>
    </row>
    <row r="591" spans="1:9" s="6" customFormat="1" ht="18" customHeight="1">
      <c r="A591" s="34"/>
      <c r="B591"/>
      <c r="C591" s="1"/>
      <c r="D591" s="4"/>
      <c r="E591" s="9"/>
      <c r="F591" s="9"/>
      <c r="G591" s="9"/>
      <c r="H591" s="19"/>
      <c r="I591" s="9"/>
    </row>
    <row r="592" spans="1:9" s="6" customFormat="1" ht="18" customHeight="1">
      <c r="A592" s="34"/>
      <c r="B592"/>
      <c r="C592" s="1"/>
      <c r="D592" s="4"/>
      <c r="E592" s="9"/>
      <c r="F592" s="9"/>
      <c r="G592" s="9"/>
      <c r="H592" s="19"/>
      <c r="I592" s="9"/>
    </row>
    <row r="593" spans="1:9" s="6" customFormat="1" ht="18" customHeight="1">
      <c r="A593" s="34"/>
      <c r="B593"/>
      <c r="C593" s="1"/>
      <c r="D593" s="4"/>
      <c r="E593" s="9"/>
      <c r="F593" s="9"/>
      <c r="G593" s="9"/>
      <c r="H593" s="19"/>
      <c r="I593" s="9"/>
    </row>
    <row r="594" spans="1:9" s="6" customFormat="1" ht="18" customHeight="1">
      <c r="A594" s="34"/>
      <c r="B594"/>
      <c r="C594" s="1"/>
      <c r="D594" s="4"/>
      <c r="E594" s="9"/>
      <c r="F594" s="9"/>
      <c r="G594" s="9"/>
      <c r="H594" s="19"/>
      <c r="I594" s="9"/>
    </row>
    <row r="595" spans="1:9" s="6" customFormat="1" ht="18" customHeight="1">
      <c r="A595" s="34"/>
      <c r="B595"/>
      <c r="C595" s="1"/>
      <c r="D595" s="4"/>
      <c r="E595" s="9"/>
      <c r="F595" s="9"/>
      <c r="G595" s="9"/>
      <c r="H595" s="19"/>
      <c r="I595" s="9"/>
    </row>
    <row r="596" spans="1:9" s="6" customFormat="1" ht="18" customHeight="1">
      <c r="A596" s="34"/>
      <c r="B596"/>
      <c r="C596" s="1"/>
      <c r="D596" s="4"/>
      <c r="E596" s="9"/>
      <c r="F596" s="9"/>
      <c r="G596" s="9"/>
      <c r="H596" s="19"/>
      <c r="I596" s="9"/>
    </row>
    <row r="597" spans="1:9" s="6" customFormat="1" ht="18" customHeight="1">
      <c r="A597" s="34"/>
      <c r="B597"/>
      <c r="C597" s="1"/>
      <c r="D597" s="4"/>
      <c r="E597" s="9"/>
      <c r="F597" s="9"/>
      <c r="G597" s="9"/>
      <c r="H597" s="19"/>
      <c r="I597" s="9"/>
    </row>
    <row r="598" spans="1:9" s="8" customFormat="1" ht="18" customHeight="1">
      <c r="A598" s="34"/>
      <c r="B598"/>
      <c r="C598" s="1"/>
      <c r="D598" s="4"/>
      <c r="E598" s="9"/>
      <c r="F598" s="9"/>
      <c r="G598" s="9"/>
      <c r="H598" s="19"/>
      <c r="I598" s="9"/>
    </row>
    <row r="599" spans="1:9" s="6" customFormat="1" ht="18" customHeight="1">
      <c r="A599" s="34"/>
      <c r="B599"/>
      <c r="C599" s="1"/>
      <c r="D599" s="4"/>
      <c r="E599" s="9"/>
      <c r="F599" s="9"/>
      <c r="G599" s="9"/>
      <c r="H599" s="19"/>
      <c r="I599" s="9"/>
    </row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spans="1:9" s="2" customFormat="1" ht="18" customHeight="1">
      <c r="A617" s="34"/>
      <c r="B617"/>
      <c r="C617" s="1"/>
      <c r="D617" s="4"/>
      <c r="E617" s="9"/>
      <c r="F617" s="9"/>
      <c r="G617" s="9"/>
      <c r="H617" s="19"/>
      <c r="I617" s="9"/>
    </row>
    <row r="618" ht="18" customHeight="1"/>
    <row r="619" spans="1:9" s="2" customFormat="1" ht="18" customHeight="1">
      <c r="A619" s="34"/>
      <c r="B619"/>
      <c r="C619" s="1"/>
      <c r="D619" s="4"/>
      <c r="E619" s="9"/>
      <c r="F619" s="9"/>
      <c r="G619" s="9"/>
      <c r="H619" s="19"/>
      <c r="I619" s="9"/>
    </row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</sheetData>
  <sheetProtection password="C959" sheet="1"/>
  <mergeCells count="6">
    <mergeCell ref="C47:D47"/>
    <mergeCell ref="A10:I10"/>
    <mergeCell ref="A7:I7"/>
    <mergeCell ref="A8:I8"/>
    <mergeCell ref="A9:I9"/>
    <mergeCell ref="E50:G50"/>
  </mergeCells>
  <printOptions horizontalCentered="1"/>
  <pageMargins left="0.25" right="0.25" top="0.75" bottom="0.75" header="0.3" footer="0.3"/>
  <pageSetup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537"/>
  <sheetViews>
    <sheetView view="pageBreakPreview" zoomScale="81" zoomScaleNormal="81" zoomScaleSheetLayoutView="81" workbookViewId="0" topLeftCell="A7">
      <pane ySplit="5" topLeftCell="A12" activePane="bottomLeft" state="frozen"/>
      <selection pane="topLeft" activeCell="A7" sqref="A7"/>
      <selection pane="bottomLeft" activeCell="A12" sqref="A12"/>
    </sheetView>
  </sheetViews>
  <sheetFormatPr defaultColWidth="9.140625" defaultRowHeight="12.75"/>
  <cols>
    <col min="1" max="1" width="6.421875" style="0" customWidth="1"/>
    <col min="2" max="2" width="73.7109375" style="0" customWidth="1"/>
    <col min="3" max="3" width="10.140625" style="3" hidden="1" customWidth="1"/>
    <col min="4" max="5" width="14.7109375" style="98" customWidth="1"/>
    <col min="6" max="6" width="15.7109375" style="98" customWidth="1"/>
    <col min="7" max="7" width="15.00390625" style="99" customWidth="1"/>
    <col min="8" max="8" width="13.7109375" style="98" customWidth="1"/>
    <col min="9" max="9" width="17.7109375" style="100" customWidth="1"/>
    <col min="10" max="10" width="9.28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9" ht="18" customHeight="1">
      <c r="A7" s="155"/>
      <c r="B7" s="155"/>
      <c r="C7" s="155"/>
      <c r="D7" s="155"/>
      <c r="E7" s="155"/>
      <c r="F7" s="155"/>
      <c r="G7" s="155"/>
      <c r="H7" s="155"/>
      <c r="I7" s="155"/>
    </row>
    <row r="8" spans="1:9" ht="18" customHeight="1">
      <c r="A8" s="96" t="s">
        <v>69</v>
      </c>
      <c r="B8" s="96"/>
      <c r="C8" s="96"/>
      <c r="D8" s="96"/>
      <c r="E8" s="96"/>
      <c r="F8" s="96"/>
      <c r="G8" s="96"/>
      <c r="H8" s="96"/>
      <c r="I8" s="96"/>
    </row>
    <row r="9" spans="1:9" ht="18" customHeight="1">
      <c r="A9" s="155"/>
      <c r="B9" s="155"/>
      <c r="C9" s="155"/>
      <c r="D9" s="155"/>
      <c r="E9" s="155"/>
      <c r="F9" s="155"/>
      <c r="G9" s="155"/>
      <c r="H9" s="155"/>
      <c r="I9" s="155"/>
    </row>
    <row r="10" spans="1:9" ht="18" customHeight="1" thickBot="1">
      <c r="A10" s="156"/>
      <c r="B10" s="156"/>
      <c r="C10" s="156"/>
      <c r="D10" s="156"/>
      <c r="E10" s="156"/>
      <c r="F10" s="156"/>
      <c r="G10" s="156"/>
      <c r="H10" s="156"/>
      <c r="I10" s="156"/>
    </row>
    <row r="11" spans="1:9" s="8" customFormat="1" ht="18" customHeight="1" thickBot="1" thickTop="1">
      <c r="A11" s="101" t="s">
        <v>0</v>
      </c>
      <c r="B11" s="102" t="s">
        <v>1</v>
      </c>
      <c r="C11" s="103"/>
      <c r="D11" s="104" t="s">
        <v>18</v>
      </c>
      <c r="E11" s="104" t="s">
        <v>19</v>
      </c>
      <c r="F11" s="104" t="s">
        <v>71</v>
      </c>
      <c r="G11" s="105" t="s">
        <v>72</v>
      </c>
      <c r="H11" s="106"/>
      <c r="I11" s="104" t="s">
        <v>71</v>
      </c>
    </row>
    <row r="12" spans="1:9" s="8" customFormat="1" ht="18" customHeight="1" thickTop="1">
      <c r="A12" s="107" t="s">
        <v>5</v>
      </c>
      <c r="B12" s="108" t="s">
        <v>6</v>
      </c>
      <c r="C12" s="109"/>
      <c r="D12" s="110"/>
      <c r="E12" s="110"/>
      <c r="F12" s="110"/>
      <c r="G12" s="111"/>
      <c r="H12" s="112" t="s">
        <v>7</v>
      </c>
      <c r="I12" s="113"/>
    </row>
    <row r="13" spans="1:9" s="8" customFormat="1" ht="18" customHeight="1">
      <c r="A13" s="114" t="s">
        <v>8</v>
      </c>
      <c r="B13" s="115" t="s">
        <v>22</v>
      </c>
      <c r="C13" s="109">
        <v>2</v>
      </c>
      <c r="D13" s="110">
        <f>Planilha!E13*Planilha!D13</f>
        <v>0</v>
      </c>
      <c r="E13" s="110">
        <f>Planilha!F13*Planilha!D13</f>
        <v>0</v>
      </c>
      <c r="F13" s="116">
        <f>Planilha!I13</f>
        <v>0</v>
      </c>
      <c r="G13" s="173"/>
      <c r="H13" s="173"/>
      <c r="I13" s="118">
        <f>+H13+G13</f>
        <v>0</v>
      </c>
    </row>
    <row r="14" spans="1:9" s="8" customFormat="1" ht="18" customHeight="1">
      <c r="A14" s="119"/>
      <c r="B14" s="120" t="s">
        <v>9</v>
      </c>
      <c r="C14" s="109"/>
      <c r="D14" s="121">
        <f>D13*(1+Planilha!H13)</f>
        <v>0</v>
      </c>
      <c r="E14" s="121">
        <f>E13*(1+Planilha!H13)</f>
        <v>0</v>
      </c>
      <c r="F14" s="121">
        <f>SUM(F13:F13)</f>
        <v>0</v>
      </c>
      <c r="G14" s="121">
        <f>G13*F13</f>
        <v>0</v>
      </c>
      <c r="H14" s="121">
        <f>H13*F13</f>
        <v>0</v>
      </c>
      <c r="I14" s="113">
        <f>+H14+G14</f>
        <v>0</v>
      </c>
    </row>
    <row r="15" spans="1:9" s="8" customFormat="1" ht="18" customHeight="1">
      <c r="A15" s="119"/>
      <c r="B15" s="120"/>
      <c r="C15" s="109"/>
      <c r="D15" s="121"/>
      <c r="E15" s="121"/>
      <c r="F15" s="121"/>
      <c r="G15" s="121"/>
      <c r="H15" s="121"/>
      <c r="I15" s="113"/>
    </row>
    <row r="16" spans="1:9" s="27" customFormat="1" ht="18" customHeight="1">
      <c r="A16" s="122" t="str">
        <f>'[1]Planilha'!A16</f>
        <v>2.0</v>
      </c>
      <c r="B16" s="123" t="str">
        <f>'[1]Planilha'!B16</f>
        <v>INFRAESTRUTURA DE ENEGIA</v>
      </c>
      <c r="C16" s="124"/>
      <c r="D16" s="125"/>
      <c r="E16" s="125"/>
      <c r="F16" s="125"/>
      <c r="G16" s="125"/>
      <c r="H16" s="125"/>
      <c r="I16" s="126"/>
    </row>
    <row r="17" spans="1:9" s="27" customFormat="1" ht="18" customHeight="1">
      <c r="A17" s="114" t="str">
        <f>'[1]Planilha'!A17</f>
        <v>2.1</v>
      </c>
      <c r="B17" s="115" t="str">
        <f>'[1]Planilha'!B17</f>
        <v>Barramento isolado triplex - BTX - 200A p/ 25 KV</v>
      </c>
      <c r="C17" s="109">
        <v>1</v>
      </c>
      <c r="D17" s="110">
        <f>Planilha!E17*Planilha!D17</f>
        <v>0</v>
      </c>
      <c r="E17" s="110">
        <f>Planilha!F17*Planilha!D17</f>
        <v>0</v>
      </c>
      <c r="F17" s="110">
        <f>Planilha!I17</f>
        <v>0</v>
      </c>
      <c r="G17" s="173"/>
      <c r="H17" s="173"/>
      <c r="I17" s="118">
        <f aca="true" t="shared" si="0" ref="I17:I40">H17+G17</f>
        <v>0</v>
      </c>
    </row>
    <row r="18" spans="1:9" s="27" customFormat="1" ht="18" customHeight="1">
      <c r="A18" s="114" t="str">
        <f>'[1]Planilha'!A18</f>
        <v>2.2</v>
      </c>
      <c r="B18" s="115" t="str">
        <f>'[1]Planilha'!B18</f>
        <v>Bucha de expansão M8S10 - Ficher</v>
      </c>
      <c r="C18" s="109">
        <v>3</v>
      </c>
      <c r="D18" s="110">
        <f>Planilha!E18*Planilha!D18</f>
        <v>0</v>
      </c>
      <c r="E18" s="110">
        <f>Planilha!F18*Planilha!D18</f>
        <v>0</v>
      </c>
      <c r="F18" s="110">
        <f>Planilha!I18</f>
        <v>0</v>
      </c>
      <c r="G18" s="173"/>
      <c r="H18" s="173"/>
      <c r="I18" s="118">
        <f t="shared" si="0"/>
        <v>0</v>
      </c>
    </row>
    <row r="19" spans="1:9" s="27" customFormat="1" ht="18" customHeight="1">
      <c r="A19" s="114" t="str">
        <f>'[1]Planilha'!A19</f>
        <v>2.3</v>
      </c>
      <c r="B19" s="115" t="str">
        <f>'[1]Planilha'!B19</f>
        <v>Cabo de cobre 8.7/15KV, seção 25mm², isolado EPR/XLPE, dotado de blindagem semicondutora</v>
      </c>
      <c r="C19" s="109">
        <v>125</v>
      </c>
      <c r="D19" s="110">
        <f>Planilha!E19*Planilha!D19</f>
        <v>0</v>
      </c>
      <c r="E19" s="110">
        <f>Planilha!F19*Planilha!D19</f>
        <v>0</v>
      </c>
      <c r="F19" s="110">
        <f>Planilha!I19</f>
        <v>0</v>
      </c>
      <c r="G19" s="173"/>
      <c r="H19" s="173"/>
      <c r="I19" s="118">
        <f t="shared" si="0"/>
        <v>0</v>
      </c>
    </row>
    <row r="20" spans="1:9" s="27" customFormat="1" ht="18" customHeight="1">
      <c r="A20" s="114" t="str">
        <f>'[1]Planilha'!A20</f>
        <v>2.5</v>
      </c>
      <c r="B20" s="115" t="str">
        <f>'[1]Planilha'!B20</f>
        <v>Cabo de cobre nú 70mm²</v>
      </c>
      <c r="C20" s="109">
        <v>375</v>
      </c>
      <c r="D20" s="110">
        <f>Planilha!E20*Planilha!D20</f>
        <v>0</v>
      </c>
      <c r="E20" s="110">
        <f>Planilha!F20*Planilha!D20</f>
        <v>0</v>
      </c>
      <c r="F20" s="110">
        <f>Planilha!I20</f>
        <v>0</v>
      </c>
      <c r="G20" s="173"/>
      <c r="H20" s="173"/>
      <c r="I20" s="118">
        <f t="shared" si="0"/>
        <v>0</v>
      </c>
    </row>
    <row r="21" spans="1:9" s="27" customFormat="1" ht="18" customHeight="1">
      <c r="A21" s="114" t="str">
        <f>'[1]Planilha'!A21</f>
        <v>2.6</v>
      </c>
      <c r="B21" s="115" t="str">
        <f>'[1]Planilha'!B21</f>
        <v>Cabo de cobre XLP/EPR  # = 240mm² -  cor preta - cor azul - dupla capa</v>
      </c>
      <c r="C21" s="109">
        <v>125</v>
      </c>
      <c r="D21" s="110">
        <f>Planilha!E21*Planilha!D21</f>
        <v>0</v>
      </c>
      <c r="E21" s="110">
        <f>Planilha!F21*Planilha!D21</f>
        <v>0</v>
      </c>
      <c r="F21" s="110">
        <f>Planilha!I21</f>
        <v>0</v>
      </c>
      <c r="G21" s="173"/>
      <c r="H21" s="173"/>
      <c r="I21" s="118">
        <f t="shared" si="0"/>
        <v>0</v>
      </c>
    </row>
    <row r="22" spans="1:9" s="27" customFormat="1" ht="18" customHeight="1">
      <c r="A22" s="114" t="str">
        <f>'[1]Planilha'!A22</f>
        <v>2.7</v>
      </c>
      <c r="B22" s="115" t="str">
        <f>'[1]Planilha'!B22</f>
        <v>Cabo de cobre XLP/EPR  # = 240mm² -  cor preta - dupla capa</v>
      </c>
      <c r="C22" s="109">
        <v>3</v>
      </c>
      <c r="D22" s="110">
        <f>Planilha!E22*Planilha!D22</f>
        <v>0</v>
      </c>
      <c r="E22" s="110">
        <f>Planilha!F22*Planilha!D22</f>
        <v>0</v>
      </c>
      <c r="F22" s="110">
        <f>Planilha!I22</f>
        <v>0</v>
      </c>
      <c r="G22" s="173"/>
      <c r="H22" s="173"/>
      <c r="I22" s="118">
        <f t="shared" si="0"/>
        <v>0</v>
      </c>
    </row>
    <row r="23" spans="1:9" s="27" customFormat="1" ht="18" customHeight="1">
      <c r="A23" s="114" t="str">
        <f>'[1]Planilha'!A23</f>
        <v>2.8</v>
      </c>
      <c r="B23" s="115" t="str">
        <f>'[1]Planilha'!B23</f>
        <v>Caixa de inspeção ZC c/ tampa de concreto padrão CEMIG</v>
      </c>
      <c r="C23" s="109">
        <v>150</v>
      </c>
      <c r="D23" s="110">
        <f>Planilha!E23*Planilha!D23</f>
        <v>0</v>
      </c>
      <c r="E23" s="110">
        <f>Planilha!F23*Planilha!D23</f>
        <v>0</v>
      </c>
      <c r="F23" s="110">
        <f>Planilha!I23</f>
        <v>0</v>
      </c>
      <c r="G23" s="173"/>
      <c r="H23" s="173"/>
      <c r="I23" s="118">
        <f t="shared" si="0"/>
        <v>0</v>
      </c>
    </row>
    <row r="24" spans="1:9" s="27" customFormat="1" ht="18" customHeight="1">
      <c r="A24" s="114" t="str">
        <f>'[1]Planilha'!A24</f>
        <v>2.9</v>
      </c>
      <c r="B24" s="115" t="str">
        <f>'[1]Planilha'!B24</f>
        <v>Caixa de inspeção ZD c/ tampa de concreto padrão CEMIG</v>
      </c>
      <c r="C24" s="128">
        <v>8</v>
      </c>
      <c r="D24" s="110">
        <f>Planilha!E24*Planilha!D24</f>
        <v>0</v>
      </c>
      <c r="E24" s="110">
        <f>Planilha!F24*Planilha!D24</f>
        <v>0</v>
      </c>
      <c r="F24" s="110">
        <f>Planilha!I24</f>
        <v>0</v>
      </c>
      <c r="G24" s="173"/>
      <c r="H24" s="173"/>
      <c r="I24" s="118">
        <f t="shared" si="0"/>
        <v>0</v>
      </c>
    </row>
    <row r="25" spans="1:9" s="27" customFormat="1" ht="18" customHeight="1">
      <c r="A25" s="114" t="str">
        <f>'[1]Planilha'!A25</f>
        <v>2.10</v>
      </c>
      <c r="B25" s="115" t="str">
        <f>'[1]Planilha'!B25</f>
        <v>Cantoneira de aço zincada 2,5x2,5x240cm</v>
      </c>
      <c r="C25" s="128">
        <v>16</v>
      </c>
      <c r="D25" s="110">
        <f>Planilha!E25*Planilha!D25</f>
        <v>0</v>
      </c>
      <c r="E25" s="110">
        <f>Planilha!F25*Planilha!D25</f>
        <v>0</v>
      </c>
      <c r="F25" s="110">
        <f>Planilha!I25</f>
        <v>0</v>
      </c>
      <c r="G25" s="173"/>
      <c r="H25" s="173"/>
      <c r="I25" s="118">
        <f t="shared" si="0"/>
        <v>0</v>
      </c>
    </row>
    <row r="26" spans="1:9" s="27" customFormat="1" ht="18" customHeight="1">
      <c r="A26" s="114" t="str">
        <f>'[1]Planilha'!A26</f>
        <v>2.11</v>
      </c>
      <c r="B26" s="115" t="str">
        <f>'[1]Planilha'!B26</f>
        <v>Concreto fck = 20,0 MPA</v>
      </c>
      <c r="C26" s="128">
        <v>2</v>
      </c>
      <c r="D26" s="110">
        <f>Planilha!E26*Planilha!D26</f>
        <v>0</v>
      </c>
      <c r="E26" s="110">
        <f>Planilha!F26*Planilha!D26</f>
        <v>0</v>
      </c>
      <c r="F26" s="110">
        <f>Planilha!I26</f>
        <v>0</v>
      </c>
      <c r="G26" s="173"/>
      <c r="H26" s="173"/>
      <c r="I26" s="118">
        <f t="shared" si="0"/>
        <v>0</v>
      </c>
    </row>
    <row r="27" spans="1:9" s="27" customFormat="1" ht="18" customHeight="1">
      <c r="A27" s="114" t="str">
        <f>'[1]Planilha'!A27</f>
        <v>2.12</v>
      </c>
      <c r="B27" s="115" t="str">
        <f>'[1]Planilha'!B27</f>
        <v>Conector parafuso fendido p/ cabo 16mm²</v>
      </c>
      <c r="C27" s="128">
        <v>2</v>
      </c>
      <c r="D27" s="110">
        <f>Planilha!E27*Planilha!D27</f>
        <v>0</v>
      </c>
      <c r="E27" s="110">
        <f>Planilha!F27*Planilha!D27</f>
        <v>0</v>
      </c>
      <c r="F27" s="110">
        <f>Planilha!I27</f>
        <v>0</v>
      </c>
      <c r="G27" s="173"/>
      <c r="H27" s="173"/>
      <c r="I27" s="118">
        <f t="shared" si="0"/>
        <v>0</v>
      </c>
    </row>
    <row r="28" spans="1:9" s="27" customFormat="1" ht="18" customHeight="1">
      <c r="A28" s="114" t="str">
        <f>'[1]Planilha'!A28</f>
        <v>2.13</v>
      </c>
      <c r="B28" s="115" t="str">
        <f>'[1]Planilha'!B28</f>
        <v>Conector parafuso fendido p/ cabo 70mm²</v>
      </c>
      <c r="C28" s="128">
        <v>1</v>
      </c>
      <c r="D28" s="110">
        <f>Planilha!E28*Planilha!D28</f>
        <v>0</v>
      </c>
      <c r="E28" s="110">
        <f>Planilha!F28*Planilha!D28</f>
        <v>0</v>
      </c>
      <c r="F28" s="110">
        <f>Planilha!I28</f>
        <v>0</v>
      </c>
      <c r="G28" s="173"/>
      <c r="H28" s="173"/>
      <c r="I28" s="118">
        <f t="shared" si="0"/>
        <v>0</v>
      </c>
    </row>
    <row r="29" spans="1:9" s="27" customFormat="1" ht="18" customHeight="1">
      <c r="A29" s="114" t="str">
        <f>'[1]Planilha'!A29</f>
        <v>2.14</v>
      </c>
      <c r="B29" s="115" t="str">
        <f>'[1]Planilha'!B29</f>
        <v>Curva longa para eletroduto de aço carbono 100mm</v>
      </c>
      <c r="C29" s="109">
        <v>6</v>
      </c>
      <c r="D29" s="110">
        <f>Planilha!E29*Planilha!D29</f>
        <v>0</v>
      </c>
      <c r="E29" s="110">
        <f>Planilha!F29*Planilha!D29</f>
        <v>0</v>
      </c>
      <c r="F29" s="110">
        <f>Planilha!I29</f>
        <v>0</v>
      </c>
      <c r="G29" s="173"/>
      <c r="H29" s="173"/>
      <c r="I29" s="118">
        <f t="shared" si="0"/>
        <v>0</v>
      </c>
    </row>
    <row r="30" spans="1:9" s="27" customFormat="1" ht="18" customHeight="1">
      <c r="A30" s="114" t="str">
        <f>'[1]Planilha'!A30</f>
        <v>2.15</v>
      </c>
      <c r="B30" s="115" t="str">
        <f>'[1]Planilha'!B30</f>
        <v>Disjuntor tripolar de 300A /220V 40KA,   TKMA - Padrão CEMIG</v>
      </c>
      <c r="C30" s="109"/>
      <c r="D30" s="110">
        <f>Planilha!E30*Planilha!D30</f>
        <v>0</v>
      </c>
      <c r="E30" s="110">
        <f>Planilha!F30*Planilha!D30</f>
        <v>0</v>
      </c>
      <c r="F30" s="110">
        <f>Planilha!I30</f>
        <v>0</v>
      </c>
      <c r="G30" s="173"/>
      <c r="H30" s="173"/>
      <c r="I30" s="118">
        <f t="shared" si="0"/>
        <v>0</v>
      </c>
    </row>
    <row r="31" spans="1:9" s="27" customFormat="1" ht="18" customHeight="1">
      <c r="A31" s="114" t="str">
        <f>'[1]Planilha'!A31</f>
        <v>2.16</v>
      </c>
      <c r="B31" s="115" t="str">
        <f>'[1]Planilha'!B31</f>
        <v>Disjuntor tripolar de 600A /220V 40KA,   TKMA - Padrão CEMIG</v>
      </c>
      <c r="C31" s="109">
        <v>364</v>
      </c>
      <c r="D31" s="110">
        <f>Planilha!E31*Planilha!D31</f>
        <v>0</v>
      </c>
      <c r="E31" s="110">
        <f>Planilha!F31*Planilha!D31</f>
        <v>0</v>
      </c>
      <c r="F31" s="110">
        <f>Planilha!I31</f>
        <v>0</v>
      </c>
      <c r="G31" s="173"/>
      <c r="H31" s="173"/>
      <c r="I31" s="118">
        <f t="shared" si="0"/>
        <v>0</v>
      </c>
    </row>
    <row r="32" spans="1:9" s="27" customFormat="1" ht="18" customHeight="1">
      <c r="A32" s="114" t="str">
        <f>'[1]Planilha'!A32</f>
        <v>2.17</v>
      </c>
      <c r="B32" s="115" t="str">
        <f>'[1]Planilha'!B32</f>
        <v>Eletroduto corrugado em PEAD 4"</v>
      </c>
      <c r="C32" s="109">
        <v>727</v>
      </c>
      <c r="D32" s="110">
        <f>Planilha!E32*Planilha!D32</f>
        <v>0</v>
      </c>
      <c r="E32" s="110">
        <f>Planilha!F32*Planilha!D32</f>
        <v>0</v>
      </c>
      <c r="F32" s="110">
        <f>Planilha!I32</f>
        <v>0</v>
      </c>
      <c r="G32" s="173"/>
      <c r="H32" s="173"/>
      <c r="I32" s="118">
        <f t="shared" si="0"/>
        <v>0</v>
      </c>
    </row>
    <row r="33" spans="1:9" s="27" customFormat="1" ht="18" customHeight="1">
      <c r="A33" s="114" t="str">
        <f>'[1]Planilha'!A33</f>
        <v>2.18</v>
      </c>
      <c r="B33" s="115" t="str">
        <f>'[1]Planilha'!B33</f>
        <v>Eletroduto de aço carbono leve 100mm de 3m</v>
      </c>
      <c r="C33" s="109">
        <v>90</v>
      </c>
      <c r="D33" s="110">
        <f>Planilha!E33*Planilha!D33</f>
        <v>0</v>
      </c>
      <c r="E33" s="110">
        <f>Planilha!F33*Planilha!D33</f>
        <v>0</v>
      </c>
      <c r="F33" s="110">
        <f>Planilha!I33</f>
        <v>0</v>
      </c>
      <c r="G33" s="173"/>
      <c r="H33" s="173"/>
      <c r="I33" s="118">
        <f t="shared" si="0"/>
        <v>0</v>
      </c>
    </row>
    <row r="34" spans="1:9" s="27" customFormat="1" ht="18" customHeight="1">
      <c r="A34" s="114" t="str">
        <f>'[1]Planilha'!A34</f>
        <v>2.19</v>
      </c>
      <c r="B34" s="115" t="str">
        <f>'[1]Planilha'!B34</f>
        <v>Escavacao manual de valas em terra compacta, prof. De 0 m &lt; h &lt;= 1 M</v>
      </c>
      <c r="C34" s="109">
        <v>60</v>
      </c>
      <c r="D34" s="110">
        <f>Planilha!E34*Planilha!D34</f>
        <v>0</v>
      </c>
      <c r="E34" s="110">
        <f>Planilha!F34*Planilha!D34</f>
        <v>0</v>
      </c>
      <c r="F34" s="110">
        <f>Planilha!I34</f>
        <v>0</v>
      </c>
      <c r="G34" s="173"/>
      <c r="H34" s="173"/>
      <c r="I34" s="118">
        <f t="shared" si="0"/>
        <v>0</v>
      </c>
    </row>
    <row r="35" spans="1:9" s="27" customFormat="1" ht="18" customHeight="1">
      <c r="A35" s="114" t="str">
        <f>'[1]Planilha'!A35</f>
        <v>2.20</v>
      </c>
      <c r="B35" s="115" t="str">
        <f>'[1]Planilha'!B35</f>
        <v>Painel auto sustentável em aço QGF 1Porta, de 2100x1600x400 c/ bar.3F</v>
      </c>
      <c r="C35" s="109">
        <v>14</v>
      </c>
      <c r="D35" s="110">
        <f>Planilha!E35*Planilha!D35</f>
        <v>0</v>
      </c>
      <c r="E35" s="110">
        <f>Planilha!F35*Planilha!D35</f>
        <v>0</v>
      </c>
      <c r="F35" s="110">
        <f>Planilha!I35</f>
        <v>0</v>
      </c>
      <c r="G35" s="173"/>
      <c r="H35" s="173"/>
      <c r="I35" s="118">
        <f t="shared" si="0"/>
        <v>0</v>
      </c>
    </row>
    <row r="36" spans="1:9" s="27" customFormat="1" ht="18" customHeight="1" thickBot="1">
      <c r="A36" s="114" t="str">
        <f>'[1]Planilha'!A36</f>
        <v>2.21</v>
      </c>
      <c r="B36" s="115" t="str">
        <f>'[1]Planilha'!B36</f>
        <v>Parafuso de aço zincado de cabeça sext. 9,5x32mm</v>
      </c>
      <c r="C36" s="129">
        <v>2100</v>
      </c>
      <c r="D36" s="110">
        <f>Planilha!E36*Planilha!D36</f>
        <v>0</v>
      </c>
      <c r="E36" s="110">
        <f>Planilha!F36*Planilha!D36</f>
        <v>0</v>
      </c>
      <c r="F36" s="110">
        <f>Planilha!I36</f>
        <v>0</v>
      </c>
      <c r="G36" s="173"/>
      <c r="H36" s="173"/>
      <c r="I36" s="118">
        <f t="shared" si="0"/>
        <v>0</v>
      </c>
    </row>
    <row r="37" spans="1:9" s="27" customFormat="1" ht="18" customHeight="1" thickTop="1">
      <c r="A37" s="114" t="str">
        <f>'[1]Planilha'!A37</f>
        <v>2.22</v>
      </c>
      <c r="B37" s="115" t="str">
        <f>'[1]Planilha'!B37</f>
        <v>Reaterro manual de valas</v>
      </c>
      <c r="C37" s="130">
        <v>4000</v>
      </c>
      <c r="D37" s="110">
        <f>Planilha!E37*Planilha!D37</f>
        <v>0</v>
      </c>
      <c r="E37" s="110">
        <f>Planilha!F37*Planilha!D37</f>
        <v>0</v>
      </c>
      <c r="F37" s="110">
        <f>Planilha!I37</f>
        <v>0</v>
      </c>
      <c r="G37" s="173"/>
      <c r="H37" s="173"/>
      <c r="I37" s="118">
        <f t="shared" si="0"/>
        <v>0</v>
      </c>
    </row>
    <row r="38" spans="1:9" s="27" customFormat="1" ht="18" customHeight="1">
      <c r="A38" s="114" t="str">
        <f>'[1]Planilha'!A38</f>
        <v>2.23</v>
      </c>
      <c r="B38" s="115" t="str">
        <f>'[1]Planilha'!B38</f>
        <v>Terminal de cobre de compressão        # = 240mm²</v>
      </c>
      <c r="C38" s="109">
        <v>132.21</v>
      </c>
      <c r="D38" s="110">
        <f>Planilha!E38*Planilha!D38</f>
        <v>0</v>
      </c>
      <c r="E38" s="110">
        <f>Planilha!F38*Planilha!D38</f>
        <v>0</v>
      </c>
      <c r="F38" s="110">
        <f>Planilha!I38</f>
        <v>0</v>
      </c>
      <c r="G38" s="173"/>
      <c r="H38" s="173"/>
      <c r="I38" s="118">
        <f t="shared" si="0"/>
        <v>0</v>
      </c>
    </row>
    <row r="39" spans="1:9" s="27" customFormat="1" ht="18" customHeight="1">
      <c r="A39" s="114" t="str">
        <f>'[1]Planilha'!A39</f>
        <v>2.24</v>
      </c>
      <c r="B39" s="115" t="str">
        <f>'[1]Planilha'!B39</f>
        <v>Terminal desconectável cotovelo (TDC)  200A p/ cabo de 25KV </v>
      </c>
      <c r="C39" s="109">
        <v>434.25200000000007</v>
      </c>
      <c r="D39" s="110">
        <f>Planilha!E39*Planilha!D39</f>
        <v>0</v>
      </c>
      <c r="E39" s="110">
        <f>Planilha!F39*Planilha!D39</f>
        <v>0</v>
      </c>
      <c r="F39" s="110">
        <f>Planilha!I39</f>
        <v>0</v>
      </c>
      <c r="G39" s="173"/>
      <c r="H39" s="173"/>
      <c r="I39" s="118">
        <f t="shared" si="0"/>
        <v>0</v>
      </c>
    </row>
    <row r="40" spans="1:9" s="27" customFormat="1" ht="18" customHeight="1">
      <c r="A40" s="114" t="str">
        <f>'[1]Planilha'!A40</f>
        <v>2.25</v>
      </c>
      <c r="B40" s="115" t="str">
        <f>'[1]Planilha'!B40</f>
        <v>Transformador pedestal Trifásico 13,8KV 220/127V 225KVA</v>
      </c>
      <c r="C40" s="109">
        <v>151.008</v>
      </c>
      <c r="D40" s="110">
        <f>Planilha!E40*Planilha!D40</f>
        <v>0</v>
      </c>
      <c r="E40" s="110">
        <f>Planilha!F40*Planilha!D40</f>
        <v>0</v>
      </c>
      <c r="F40" s="110">
        <f>Planilha!I40</f>
        <v>0</v>
      </c>
      <c r="G40" s="173"/>
      <c r="H40" s="173"/>
      <c r="I40" s="118">
        <f t="shared" si="0"/>
        <v>0</v>
      </c>
    </row>
    <row r="41" spans="1:9" s="27" customFormat="1" ht="18" customHeight="1">
      <c r="A41" s="122"/>
      <c r="B41" s="123"/>
      <c r="C41" s="109">
        <v>200</v>
      </c>
      <c r="D41" s="110"/>
      <c r="E41" s="127"/>
      <c r="F41" s="110"/>
      <c r="G41" s="117"/>
      <c r="H41" s="117"/>
      <c r="I41" s="118"/>
    </row>
    <row r="42" spans="1:9" s="27" customFormat="1" ht="18" customHeight="1">
      <c r="A42" s="131"/>
      <c r="B42" s="123" t="str">
        <f>'[1]Planilha'!B42</f>
        <v>Subtotal</v>
      </c>
      <c r="C42" s="128">
        <v>4</v>
      </c>
      <c r="D42" s="121">
        <f>SUMPRODUCT(D17:D40,1+Planilha!H17:H40)</f>
        <v>0</v>
      </c>
      <c r="E42" s="121">
        <f>SUMPRODUCT(E17:E40,1+Planilha!H17:H40)</f>
        <v>0</v>
      </c>
      <c r="F42" s="121">
        <f>SUM(F17:F41)</f>
        <v>0</v>
      </c>
      <c r="G42" s="121">
        <f>SUMPRODUCT(F17:F41,G17:G41)</f>
        <v>0</v>
      </c>
      <c r="H42" s="121">
        <f>SUMPRODUCT(F17:F41,H17:H41)</f>
        <v>0</v>
      </c>
      <c r="I42" s="118"/>
    </row>
    <row r="43" spans="1:9" s="27" customFormat="1" ht="18" customHeight="1">
      <c r="A43" s="131"/>
      <c r="B43" s="123"/>
      <c r="C43" s="109">
        <v>20</v>
      </c>
      <c r="D43" s="110"/>
      <c r="E43" s="127"/>
      <c r="F43" s="110"/>
      <c r="G43" s="117"/>
      <c r="H43" s="117"/>
      <c r="I43" s="118"/>
    </row>
    <row r="44" spans="1:9" s="8" customFormat="1" ht="18" customHeight="1" thickBot="1">
      <c r="A44" s="132"/>
      <c r="B44" s="133"/>
      <c r="C44" s="134"/>
      <c r="D44" s="135"/>
      <c r="E44" s="135"/>
      <c r="F44" s="136"/>
      <c r="G44" s="134"/>
      <c r="H44" s="136"/>
      <c r="I44" s="137"/>
    </row>
    <row r="45" spans="1:9" s="8" customFormat="1" ht="18" customHeight="1" thickBot="1" thickTop="1">
      <c r="A45" s="101"/>
      <c r="B45" s="138" t="s">
        <v>17</v>
      </c>
      <c r="C45" s="139"/>
      <c r="D45" s="140">
        <f>D42+D14</f>
        <v>0</v>
      </c>
      <c r="E45" s="140">
        <f>E42+E14</f>
        <v>0</v>
      </c>
      <c r="F45" s="140">
        <f>F42+F14</f>
        <v>0</v>
      </c>
      <c r="G45" s="140">
        <f>G42+G14</f>
        <v>0</v>
      </c>
      <c r="H45" s="140">
        <f>H42+H14</f>
        <v>0</v>
      </c>
      <c r="I45" s="140">
        <f>H45+G45</f>
        <v>0</v>
      </c>
    </row>
    <row r="46" spans="1:9" s="6" customFormat="1" ht="18" customHeight="1" thickBot="1" thickTop="1">
      <c r="A46" s="141"/>
      <c r="B46" s="142"/>
      <c r="C46" s="143"/>
      <c r="D46" s="144" t="e">
        <f>D45/F45</f>
        <v>#DIV/0!</v>
      </c>
      <c r="E46" s="144" t="e">
        <f>E45/F45</f>
        <v>#DIV/0!</v>
      </c>
      <c r="F46" s="145" t="e">
        <f>D46+E46</f>
        <v>#DIV/0!</v>
      </c>
      <c r="G46" s="144" t="e">
        <f>G45/F45</f>
        <v>#DIV/0!</v>
      </c>
      <c r="H46" s="144" t="e">
        <f>H45/F45</f>
        <v>#DIV/0!</v>
      </c>
      <c r="I46" s="145" t="e">
        <f>H46+G46</f>
        <v>#DIV/0!</v>
      </c>
    </row>
    <row r="47" spans="1:9" s="152" customFormat="1" ht="18" customHeight="1" thickTop="1">
      <c r="A47" s="146"/>
      <c r="B47" s="147"/>
      <c r="C47" s="148"/>
      <c r="D47" s="149"/>
      <c r="E47" s="149"/>
      <c r="F47" s="150"/>
      <c r="G47" s="151" t="s">
        <v>73</v>
      </c>
      <c r="H47" s="151" t="s">
        <v>74</v>
      </c>
      <c r="I47" s="151"/>
    </row>
    <row r="48" spans="1:9" s="152" customFormat="1" ht="18" customHeight="1">
      <c r="A48" s="157"/>
      <c r="B48" s="158"/>
      <c r="C48" s="159"/>
      <c r="D48" s="159"/>
      <c r="E48" s="159"/>
      <c r="F48" s="160"/>
      <c r="G48" s="161"/>
      <c r="H48" s="161"/>
      <c r="I48" s="161"/>
    </row>
    <row r="49" spans="1:9" s="152" customFormat="1" ht="18" customHeight="1">
      <c r="A49" s="157"/>
      <c r="B49" s="162"/>
      <c r="C49" s="163"/>
      <c r="D49" s="158"/>
      <c r="E49" s="164"/>
      <c r="F49" s="164"/>
      <c r="G49" s="164"/>
      <c r="H49" s="164"/>
      <c r="I49" s="161"/>
    </row>
    <row r="50" spans="1:9" s="152" customFormat="1" ht="18" customHeight="1">
      <c r="A50" s="157"/>
      <c r="B50" s="162"/>
      <c r="C50" s="163"/>
      <c r="D50" s="158"/>
      <c r="E50" s="158"/>
      <c r="F50" s="165"/>
      <c r="G50" s="161"/>
      <c r="H50" s="161"/>
      <c r="I50" s="161"/>
    </row>
    <row r="51" spans="1:9" s="152" customFormat="1" ht="18" customHeight="1">
      <c r="A51" s="157"/>
      <c r="B51" s="162"/>
      <c r="C51" s="163"/>
      <c r="D51" s="158"/>
      <c r="E51" s="158"/>
      <c r="F51" s="165"/>
      <c r="G51" s="161"/>
      <c r="H51" s="161"/>
      <c r="I51" s="161"/>
    </row>
    <row r="52" spans="1:9" s="152" customFormat="1" ht="18" customHeight="1">
      <c r="A52" s="166"/>
      <c r="B52" s="90"/>
      <c r="C52" s="166"/>
      <c r="D52" s="166"/>
      <c r="E52" s="166"/>
      <c r="F52" s="166"/>
      <c r="G52" s="163"/>
      <c r="H52" s="158"/>
      <c r="I52" s="160"/>
    </row>
    <row r="53" spans="1:9" s="152" customFormat="1" ht="18" customHeight="1">
      <c r="A53" s="166"/>
      <c r="B53" s="90"/>
      <c r="C53" s="166"/>
      <c r="D53" s="166"/>
      <c r="E53" s="166"/>
      <c r="F53" s="166"/>
      <c r="G53" s="163"/>
      <c r="H53" s="158"/>
      <c r="I53" s="160"/>
    </row>
    <row r="54" spans="1:9" s="153" customFormat="1" ht="18" customHeight="1">
      <c r="A54" s="167"/>
      <c r="B54" s="168"/>
      <c r="C54" s="169"/>
      <c r="D54" s="170"/>
      <c r="E54" s="170"/>
      <c r="F54" s="170"/>
      <c r="G54" s="169"/>
      <c r="H54" s="170"/>
      <c r="I54" s="171"/>
    </row>
    <row r="55" spans="1:9" s="153" customFormat="1" ht="18" customHeight="1">
      <c r="A55" s="172"/>
      <c r="B55" s="172"/>
      <c r="C55" s="172"/>
      <c r="D55" s="172"/>
      <c r="E55" s="172"/>
      <c r="F55" s="172"/>
      <c r="G55" s="169"/>
      <c r="H55" s="170"/>
      <c r="I55" s="171"/>
    </row>
    <row r="56" spans="1:9" s="153" customFormat="1" ht="18" customHeight="1">
      <c r="A56" s="172"/>
      <c r="B56" s="172"/>
      <c r="C56" s="172"/>
      <c r="D56" s="172"/>
      <c r="E56" s="172"/>
      <c r="F56" s="172"/>
      <c r="G56" s="169"/>
      <c r="H56" s="170"/>
      <c r="I56" s="171"/>
    </row>
    <row r="57" spans="1:9" s="153" customFormat="1" ht="18" customHeight="1">
      <c r="A57" s="1"/>
      <c r="B57" s="2"/>
      <c r="C57" s="3"/>
      <c r="D57" s="100"/>
      <c r="E57" s="100"/>
      <c r="F57" s="154"/>
      <c r="G57" s="3"/>
      <c r="H57" s="154"/>
      <c r="I57" s="100"/>
    </row>
    <row r="58" spans="1:9" s="153" customFormat="1" ht="18" customHeight="1">
      <c r="A58" s="1"/>
      <c r="B58" s="2"/>
      <c r="C58" s="3"/>
      <c r="D58" s="100"/>
      <c r="E58" s="100"/>
      <c r="F58" s="154"/>
      <c r="G58" s="3"/>
      <c r="H58" s="154"/>
      <c r="I58" s="100"/>
    </row>
    <row r="59" spans="1:9" s="153" customFormat="1" ht="18" customHeight="1">
      <c r="A59" s="1"/>
      <c r="B59" s="2"/>
      <c r="C59" s="3"/>
      <c r="D59" s="100"/>
      <c r="E59" s="100"/>
      <c r="F59" s="154"/>
      <c r="G59" s="3"/>
      <c r="H59" s="154"/>
      <c r="I59" s="100"/>
    </row>
    <row r="60" spans="1:9" s="153" customFormat="1" ht="18" customHeight="1">
      <c r="A60" s="1"/>
      <c r="B60" s="2"/>
      <c r="C60" s="3"/>
      <c r="D60" s="100"/>
      <c r="E60" s="100"/>
      <c r="F60" s="154"/>
      <c r="G60" s="3"/>
      <c r="H60" s="154"/>
      <c r="I60" s="100"/>
    </row>
    <row r="61" spans="1:9" s="153" customFormat="1" ht="18" customHeight="1">
      <c r="A61" s="1"/>
      <c r="B61" s="2"/>
      <c r="C61" s="3"/>
      <c r="D61" s="100"/>
      <c r="E61" s="100"/>
      <c r="F61" s="154"/>
      <c r="G61" s="3"/>
      <c r="H61" s="154"/>
      <c r="I61" s="100"/>
    </row>
    <row r="62" spans="1:9" s="153" customFormat="1" ht="18" customHeight="1">
      <c r="A62" s="1"/>
      <c r="B62" s="2"/>
      <c r="C62" s="3"/>
      <c r="D62" s="100"/>
      <c r="E62" s="100"/>
      <c r="F62" s="154"/>
      <c r="G62" s="3"/>
      <c r="H62" s="154"/>
      <c r="I62" s="100"/>
    </row>
    <row r="63" spans="1:9" s="153" customFormat="1" ht="18" customHeight="1">
      <c r="A63"/>
      <c r="B63"/>
      <c r="C63" s="3"/>
      <c r="D63" s="98"/>
      <c r="E63" s="98"/>
      <c r="F63" s="98"/>
      <c r="G63" s="99"/>
      <c r="H63" s="98"/>
      <c r="I63" s="100"/>
    </row>
    <row r="64" spans="1:9" s="153" customFormat="1" ht="18" customHeight="1">
      <c r="A64"/>
      <c r="B64"/>
      <c r="C64" s="3"/>
      <c r="D64" s="98"/>
      <c r="E64" s="98"/>
      <c r="F64" s="98"/>
      <c r="G64" s="99"/>
      <c r="H64" s="98"/>
      <c r="I64" s="100"/>
    </row>
    <row r="65" spans="1:9" s="153" customFormat="1" ht="18" customHeight="1">
      <c r="A65"/>
      <c r="B65"/>
      <c r="C65" s="3"/>
      <c r="D65" s="98"/>
      <c r="E65" s="98"/>
      <c r="F65" s="98"/>
      <c r="G65" s="99"/>
      <c r="H65" s="98"/>
      <c r="I65" s="100"/>
    </row>
    <row r="66" spans="1:9" s="153" customFormat="1" ht="18" customHeight="1">
      <c r="A66"/>
      <c r="B66"/>
      <c r="C66" s="3"/>
      <c r="D66" s="98"/>
      <c r="E66" s="98"/>
      <c r="F66" s="98"/>
      <c r="G66" s="99"/>
      <c r="H66" s="98"/>
      <c r="I66" s="100"/>
    </row>
    <row r="67" spans="1:9" s="153" customFormat="1" ht="18" customHeight="1">
      <c r="A67"/>
      <c r="B67"/>
      <c r="C67" s="3"/>
      <c r="D67" s="98"/>
      <c r="E67" s="98"/>
      <c r="F67" s="98"/>
      <c r="G67" s="99"/>
      <c r="H67" s="98"/>
      <c r="I67" s="100"/>
    </row>
    <row r="68" spans="1:9" s="153" customFormat="1" ht="18" customHeight="1">
      <c r="A68"/>
      <c r="B68"/>
      <c r="C68" s="3"/>
      <c r="D68" s="98"/>
      <c r="E68" s="98"/>
      <c r="F68" s="98"/>
      <c r="G68" s="99"/>
      <c r="H68" s="98"/>
      <c r="I68" s="100"/>
    </row>
    <row r="69" spans="1:9" s="153" customFormat="1" ht="18" customHeight="1">
      <c r="A69"/>
      <c r="B69"/>
      <c r="C69" s="3"/>
      <c r="D69" s="98"/>
      <c r="E69" s="98"/>
      <c r="F69" s="98"/>
      <c r="G69" s="99"/>
      <c r="H69" s="98"/>
      <c r="I69" s="100"/>
    </row>
    <row r="70" spans="1:9" s="153" customFormat="1" ht="18" customHeight="1">
      <c r="A70"/>
      <c r="B70"/>
      <c r="C70" s="3"/>
      <c r="D70" s="98"/>
      <c r="E70" s="98"/>
      <c r="F70" s="98"/>
      <c r="G70" s="99"/>
      <c r="H70" s="98"/>
      <c r="I70" s="100"/>
    </row>
    <row r="71" spans="1:9" s="153" customFormat="1" ht="18" customHeight="1">
      <c r="A71"/>
      <c r="B71"/>
      <c r="C71" s="3"/>
      <c r="D71" s="98"/>
      <c r="E71" s="98"/>
      <c r="F71" s="98"/>
      <c r="G71" s="99"/>
      <c r="H71" s="98"/>
      <c r="I71" s="100"/>
    </row>
    <row r="72" spans="1:9" s="153" customFormat="1" ht="18" customHeight="1">
      <c r="A72"/>
      <c r="B72"/>
      <c r="C72" s="3"/>
      <c r="D72" s="98"/>
      <c r="E72" s="98"/>
      <c r="F72" s="98"/>
      <c r="G72" s="99"/>
      <c r="H72" s="98"/>
      <c r="I72" s="100"/>
    </row>
    <row r="73" spans="1:9" s="153" customFormat="1" ht="18" customHeight="1">
      <c r="A73"/>
      <c r="B73"/>
      <c r="C73" s="3"/>
      <c r="D73" s="98"/>
      <c r="E73" s="98"/>
      <c r="F73" s="98"/>
      <c r="G73" s="99"/>
      <c r="H73" s="98"/>
      <c r="I73" s="100"/>
    </row>
    <row r="74" spans="1:9" s="153" customFormat="1" ht="18" customHeight="1">
      <c r="A74"/>
      <c r="B74"/>
      <c r="C74" s="3"/>
      <c r="D74" s="98"/>
      <c r="E74" s="98"/>
      <c r="F74" s="98"/>
      <c r="G74" s="99"/>
      <c r="H74" s="98"/>
      <c r="I74" s="100"/>
    </row>
    <row r="75" spans="1:9" s="153" customFormat="1" ht="18" customHeight="1">
      <c r="A75"/>
      <c r="B75"/>
      <c r="C75" s="3"/>
      <c r="D75" s="98"/>
      <c r="E75" s="98"/>
      <c r="F75" s="98"/>
      <c r="G75" s="99"/>
      <c r="H75" s="98"/>
      <c r="I75" s="100"/>
    </row>
    <row r="76" spans="1:9" s="153" customFormat="1" ht="18" customHeight="1">
      <c r="A76"/>
      <c r="B76"/>
      <c r="C76" s="3"/>
      <c r="D76" s="98"/>
      <c r="E76" s="98"/>
      <c r="F76" s="98"/>
      <c r="G76" s="99"/>
      <c r="H76" s="98"/>
      <c r="I76" s="100"/>
    </row>
    <row r="77" spans="1:9" s="153" customFormat="1" ht="18" customHeight="1">
      <c r="A77"/>
      <c r="B77"/>
      <c r="C77" s="3"/>
      <c r="D77" s="98"/>
      <c r="E77" s="98"/>
      <c r="F77" s="98"/>
      <c r="G77" s="99"/>
      <c r="H77" s="98"/>
      <c r="I77" s="100"/>
    </row>
    <row r="78" spans="1:9" s="153" customFormat="1" ht="18" customHeight="1">
      <c r="A78"/>
      <c r="B78"/>
      <c r="C78" s="3"/>
      <c r="D78" s="98"/>
      <c r="E78" s="98"/>
      <c r="F78" s="98"/>
      <c r="G78" s="99"/>
      <c r="H78" s="98"/>
      <c r="I78" s="100"/>
    </row>
    <row r="79" spans="1:9" s="153" customFormat="1" ht="18" customHeight="1">
      <c r="A79"/>
      <c r="B79"/>
      <c r="C79" s="3"/>
      <c r="D79" s="98"/>
      <c r="E79" s="98"/>
      <c r="F79" s="98"/>
      <c r="G79" s="99"/>
      <c r="H79" s="98"/>
      <c r="I79" s="100"/>
    </row>
    <row r="80" spans="1:9" s="153" customFormat="1" ht="18" customHeight="1">
      <c r="A80"/>
      <c r="B80"/>
      <c r="C80" s="3"/>
      <c r="D80" s="98"/>
      <c r="E80" s="98"/>
      <c r="F80" s="98"/>
      <c r="G80" s="99"/>
      <c r="H80" s="98"/>
      <c r="I80" s="100"/>
    </row>
    <row r="81" spans="1:9" s="153" customFormat="1" ht="18" customHeight="1">
      <c r="A81"/>
      <c r="B81"/>
      <c r="C81" s="3"/>
      <c r="D81" s="98"/>
      <c r="E81" s="98"/>
      <c r="F81" s="98"/>
      <c r="G81" s="99"/>
      <c r="H81" s="98"/>
      <c r="I81" s="100"/>
    </row>
    <row r="82" spans="1:9" s="153" customFormat="1" ht="18" customHeight="1">
      <c r="A82"/>
      <c r="B82"/>
      <c r="C82" s="3"/>
      <c r="D82" s="98"/>
      <c r="E82" s="98"/>
      <c r="F82" s="98"/>
      <c r="G82" s="99"/>
      <c r="H82" s="98"/>
      <c r="I82" s="100"/>
    </row>
    <row r="83" spans="1:9" s="153" customFormat="1" ht="18" customHeight="1">
      <c r="A83"/>
      <c r="B83"/>
      <c r="C83" s="3"/>
      <c r="D83" s="98"/>
      <c r="E83" s="98"/>
      <c r="F83" s="98"/>
      <c r="G83" s="99"/>
      <c r="H83" s="98"/>
      <c r="I83" s="100"/>
    </row>
    <row r="84" spans="1:9" s="153" customFormat="1" ht="18" customHeight="1">
      <c r="A84"/>
      <c r="B84"/>
      <c r="C84" s="3"/>
      <c r="D84" s="98"/>
      <c r="E84" s="98"/>
      <c r="F84" s="98"/>
      <c r="G84" s="99"/>
      <c r="H84" s="98"/>
      <c r="I84" s="100"/>
    </row>
    <row r="85" spans="1:9" s="153" customFormat="1" ht="18" customHeight="1">
      <c r="A85"/>
      <c r="B85"/>
      <c r="C85" s="3"/>
      <c r="D85" s="98"/>
      <c r="E85" s="98"/>
      <c r="F85" s="98"/>
      <c r="G85" s="99"/>
      <c r="H85" s="98"/>
      <c r="I85" s="100"/>
    </row>
    <row r="86" spans="1:9" s="153" customFormat="1" ht="18" customHeight="1">
      <c r="A86"/>
      <c r="B86"/>
      <c r="C86" s="3"/>
      <c r="D86" s="98"/>
      <c r="E86" s="98"/>
      <c r="F86" s="98"/>
      <c r="G86" s="99"/>
      <c r="H86" s="98"/>
      <c r="I86" s="100"/>
    </row>
    <row r="87" spans="1:9" s="153" customFormat="1" ht="18" customHeight="1">
      <c r="A87"/>
      <c r="B87"/>
      <c r="C87" s="3"/>
      <c r="D87" s="98"/>
      <c r="E87" s="98"/>
      <c r="F87" s="98"/>
      <c r="G87" s="99"/>
      <c r="H87" s="98"/>
      <c r="I87" s="100"/>
    </row>
    <row r="88" spans="1:9" s="153" customFormat="1" ht="18" customHeight="1">
      <c r="A88"/>
      <c r="B88"/>
      <c r="C88" s="3"/>
      <c r="D88" s="98"/>
      <c r="E88" s="98"/>
      <c r="F88" s="98"/>
      <c r="G88" s="99"/>
      <c r="H88" s="98"/>
      <c r="I88" s="100"/>
    </row>
    <row r="89" spans="1:9" s="153" customFormat="1" ht="18" customHeight="1">
      <c r="A89"/>
      <c r="B89"/>
      <c r="C89" s="3"/>
      <c r="D89" s="98"/>
      <c r="E89" s="98"/>
      <c r="F89" s="98"/>
      <c r="G89" s="99"/>
      <c r="H89" s="98"/>
      <c r="I89" s="100"/>
    </row>
    <row r="90" spans="1:9" s="153" customFormat="1" ht="18" customHeight="1">
      <c r="A90"/>
      <c r="B90"/>
      <c r="C90" s="3"/>
      <c r="D90" s="98"/>
      <c r="E90" s="98"/>
      <c r="F90" s="98"/>
      <c r="G90" s="99"/>
      <c r="H90" s="98"/>
      <c r="I90" s="100"/>
    </row>
    <row r="91" spans="1:9" s="153" customFormat="1" ht="18" customHeight="1">
      <c r="A91"/>
      <c r="B91"/>
      <c r="C91" s="3"/>
      <c r="D91" s="98"/>
      <c r="E91" s="98"/>
      <c r="F91" s="98"/>
      <c r="G91" s="99"/>
      <c r="H91" s="98"/>
      <c r="I91" s="100"/>
    </row>
    <row r="92" spans="1:9" s="153" customFormat="1" ht="18" customHeight="1">
      <c r="A92"/>
      <c r="B92"/>
      <c r="C92" s="3"/>
      <c r="D92" s="98"/>
      <c r="E92" s="98"/>
      <c r="F92" s="98"/>
      <c r="G92" s="99"/>
      <c r="H92" s="98"/>
      <c r="I92" s="100"/>
    </row>
    <row r="93" spans="1:9" s="153" customFormat="1" ht="18" customHeight="1">
      <c r="A93"/>
      <c r="B93"/>
      <c r="C93" s="3"/>
      <c r="D93" s="98"/>
      <c r="E93" s="98"/>
      <c r="F93" s="98"/>
      <c r="G93" s="99"/>
      <c r="H93" s="98"/>
      <c r="I93" s="100"/>
    </row>
    <row r="94" spans="1:9" s="153" customFormat="1" ht="18" customHeight="1">
      <c r="A94"/>
      <c r="B94"/>
      <c r="C94" s="3"/>
      <c r="D94" s="98"/>
      <c r="E94" s="98"/>
      <c r="F94" s="98"/>
      <c r="G94" s="99"/>
      <c r="H94" s="98"/>
      <c r="I94" s="100"/>
    </row>
    <row r="95" spans="1:9" s="153" customFormat="1" ht="18" customHeight="1">
      <c r="A95"/>
      <c r="B95"/>
      <c r="C95" s="3"/>
      <c r="D95" s="98"/>
      <c r="E95" s="98"/>
      <c r="F95" s="98"/>
      <c r="G95" s="99"/>
      <c r="H95" s="98"/>
      <c r="I95" s="100"/>
    </row>
    <row r="96" spans="1:9" s="153" customFormat="1" ht="18" customHeight="1">
      <c r="A96"/>
      <c r="B96"/>
      <c r="C96" s="3"/>
      <c r="D96" s="98"/>
      <c r="E96" s="98"/>
      <c r="F96" s="98"/>
      <c r="G96" s="99"/>
      <c r="H96" s="98"/>
      <c r="I96" s="100"/>
    </row>
    <row r="97" spans="1:9" s="153" customFormat="1" ht="18" customHeight="1">
      <c r="A97"/>
      <c r="B97"/>
      <c r="C97" s="3"/>
      <c r="D97" s="98"/>
      <c r="E97" s="98"/>
      <c r="F97" s="98"/>
      <c r="G97" s="99"/>
      <c r="H97" s="98"/>
      <c r="I97" s="100"/>
    </row>
    <row r="98" spans="1:9" s="153" customFormat="1" ht="18" customHeight="1">
      <c r="A98"/>
      <c r="B98"/>
      <c r="C98" s="3"/>
      <c r="D98" s="98"/>
      <c r="E98" s="98"/>
      <c r="F98" s="98"/>
      <c r="G98" s="99"/>
      <c r="H98" s="98"/>
      <c r="I98" s="100"/>
    </row>
    <row r="99" spans="1:9" s="153" customFormat="1" ht="18" customHeight="1">
      <c r="A99"/>
      <c r="B99"/>
      <c r="C99" s="3"/>
      <c r="D99" s="98"/>
      <c r="E99" s="98"/>
      <c r="F99" s="98"/>
      <c r="G99" s="99"/>
      <c r="H99" s="98"/>
      <c r="I99" s="100"/>
    </row>
    <row r="100" spans="1:9" s="153" customFormat="1" ht="18" customHeight="1">
      <c r="A100"/>
      <c r="B100"/>
      <c r="C100" s="3"/>
      <c r="D100" s="98"/>
      <c r="E100" s="98"/>
      <c r="F100" s="98"/>
      <c r="G100" s="99"/>
      <c r="H100" s="98"/>
      <c r="I100" s="100"/>
    </row>
    <row r="101" spans="1:9" s="153" customFormat="1" ht="18" customHeight="1">
      <c r="A101"/>
      <c r="B101"/>
      <c r="C101" s="3"/>
      <c r="D101" s="98"/>
      <c r="E101" s="98"/>
      <c r="F101" s="98"/>
      <c r="G101" s="99"/>
      <c r="H101" s="98"/>
      <c r="I101" s="100"/>
    </row>
    <row r="102" spans="1:9" s="153" customFormat="1" ht="18" customHeight="1">
      <c r="A102"/>
      <c r="B102"/>
      <c r="C102" s="3"/>
      <c r="D102" s="98"/>
      <c r="E102" s="98"/>
      <c r="F102" s="98"/>
      <c r="G102" s="99"/>
      <c r="H102" s="98"/>
      <c r="I102" s="100"/>
    </row>
    <row r="103" spans="1:9" s="153" customFormat="1" ht="18" customHeight="1">
      <c r="A103"/>
      <c r="B103"/>
      <c r="C103" s="3"/>
      <c r="D103" s="98"/>
      <c r="E103" s="98"/>
      <c r="F103" s="98"/>
      <c r="G103" s="99"/>
      <c r="H103" s="98"/>
      <c r="I103" s="100"/>
    </row>
    <row r="104" spans="1:9" s="153" customFormat="1" ht="18" customHeight="1">
      <c r="A104"/>
      <c r="B104"/>
      <c r="C104" s="3"/>
      <c r="D104" s="98"/>
      <c r="E104" s="98"/>
      <c r="F104" s="98"/>
      <c r="G104" s="99"/>
      <c r="H104" s="98"/>
      <c r="I104" s="100"/>
    </row>
    <row r="105" spans="1:9" s="153" customFormat="1" ht="18" customHeight="1">
      <c r="A105"/>
      <c r="B105"/>
      <c r="C105" s="3"/>
      <c r="D105" s="98"/>
      <c r="E105" s="98"/>
      <c r="F105" s="98"/>
      <c r="G105" s="99"/>
      <c r="H105" s="98"/>
      <c r="I105" s="100"/>
    </row>
    <row r="106" spans="1:9" s="153" customFormat="1" ht="18" customHeight="1">
      <c r="A106"/>
      <c r="B106"/>
      <c r="C106" s="3"/>
      <c r="D106" s="98"/>
      <c r="E106" s="98"/>
      <c r="F106" s="98"/>
      <c r="G106" s="99"/>
      <c r="H106" s="98"/>
      <c r="I106" s="100"/>
    </row>
    <row r="107" spans="1:9" s="153" customFormat="1" ht="18" customHeight="1">
      <c r="A107"/>
      <c r="B107"/>
      <c r="C107" s="3"/>
      <c r="D107" s="98"/>
      <c r="E107" s="98"/>
      <c r="F107" s="98"/>
      <c r="G107" s="99"/>
      <c r="H107" s="98"/>
      <c r="I107" s="100"/>
    </row>
    <row r="108" spans="1:9" s="153" customFormat="1" ht="18" customHeight="1">
      <c r="A108"/>
      <c r="B108"/>
      <c r="C108" s="3"/>
      <c r="D108" s="98"/>
      <c r="E108" s="98"/>
      <c r="F108" s="98"/>
      <c r="G108" s="99"/>
      <c r="H108" s="98"/>
      <c r="I108" s="100"/>
    </row>
    <row r="109" spans="1:9" s="153" customFormat="1" ht="18" customHeight="1">
      <c r="A109"/>
      <c r="B109"/>
      <c r="C109" s="3"/>
      <c r="D109" s="98"/>
      <c r="E109" s="98"/>
      <c r="F109" s="98"/>
      <c r="G109" s="99"/>
      <c r="H109" s="98"/>
      <c r="I109" s="100"/>
    </row>
    <row r="110" spans="1:9" s="153" customFormat="1" ht="18" customHeight="1">
      <c r="A110"/>
      <c r="B110"/>
      <c r="C110" s="3"/>
      <c r="D110" s="98"/>
      <c r="E110" s="98"/>
      <c r="F110" s="98"/>
      <c r="G110" s="99"/>
      <c r="H110" s="98"/>
      <c r="I110" s="100"/>
    </row>
    <row r="111" spans="1:9" s="153" customFormat="1" ht="18" customHeight="1">
      <c r="A111"/>
      <c r="B111"/>
      <c r="C111" s="3"/>
      <c r="D111" s="98"/>
      <c r="E111" s="98"/>
      <c r="F111" s="98"/>
      <c r="G111" s="99"/>
      <c r="H111" s="98"/>
      <c r="I111" s="100"/>
    </row>
    <row r="112" spans="1:9" s="153" customFormat="1" ht="18" customHeight="1">
      <c r="A112"/>
      <c r="B112"/>
      <c r="C112" s="3"/>
      <c r="D112" s="98"/>
      <c r="E112" s="98"/>
      <c r="F112" s="98"/>
      <c r="G112" s="99"/>
      <c r="H112" s="98"/>
      <c r="I112" s="100"/>
    </row>
    <row r="113" spans="1:9" s="153" customFormat="1" ht="18" customHeight="1">
      <c r="A113"/>
      <c r="B113"/>
      <c r="C113" s="3"/>
      <c r="D113" s="98"/>
      <c r="E113" s="98"/>
      <c r="F113" s="98"/>
      <c r="G113" s="99"/>
      <c r="H113" s="98"/>
      <c r="I113" s="100"/>
    </row>
    <row r="114" spans="1:9" s="153" customFormat="1" ht="18" customHeight="1">
      <c r="A114"/>
      <c r="B114"/>
      <c r="C114" s="3"/>
      <c r="D114" s="98"/>
      <c r="E114" s="98"/>
      <c r="F114" s="98"/>
      <c r="G114" s="99"/>
      <c r="H114" s="98"/>
      <c r="I114" s="100"/>
    </row>
    <row r="115" spans="1:9" s="153" customFormat="1" ht="18" customHeight="1">
      <c r="A115"/>
      <c r="B115"/>
      <c r="C115" s="3"/>
      <c r="D115" s="98"/>
      <c r="E115" s="98"/>
      <c r="F115" s="98"/>
      <c r="G115" s="99"/>
      <c r="H115" s="98"/>
      <c r="I115" s="100"/>
    </row>
    <row r="116" spans="1:9" s="153" customFormat="1" ht="18" customHeight="1">
      <c r="A116"/>
      <c r="B116"/>
      <c r="C116" s="3"/>
      <c r="D116" s="98"/>
      <c r="E116" s="98"/>
      <c r="F116" s="98"/>
      <c r="G116" s="99"/>
      <c r="H116" s="98"/>
      <c r="I116" s="100"/>
    </row>
    <row r="117" spans="1:9" s="153" customFormat="1" ht="18" customHeight="1">
      <c r="A117"/>
      <c r="B117"/>
      <c r="C117" s="3"/>
      <c r="D117" s="98"/>
      <c r="E117" s="98"/>
      <c r="F117" s="98"/>
      <c r="G117" s="99"/>
      <c r="H117" s="98"/>
      <c r="I117" s="100"/>
    </row>
    <row r="118" spans="1:9" s="153" customFormat="1" ht="18" customHeight="1">
      <c r="A118"/>
      <c r="B118"/>
      <c r="C118" s="3"/>
      <c r="D118" s="98"/>
      <c r="E118" s="98"/>
      <c r="F118" s="98"/>
      <c r="G118" s="99"/>
      <c r="H118" s="98"/>
      <c r="I118" s="100"/>
    </row>
    <row r="119" spans="1:9" s="153" customFormat="1" ht="18" customHeight="1">
      <c r="A119"/>
      <c r="B119"/>
      <c r="C119" s="3"/>
      <c r="D119" s="98"/>
      <c r="E119" s="98"/>
      <c r="F119" s="98"/>
      <c r="G119" s="99"/>
      <c r="H119" s="98"/>
      <c r="I119" s="100"/>
    </row>
    <row r="120" spans="1:9" s="153" customFormat="1" ht="18" customHeight="1">
      <c r="A120"/>
      <c r="B120"/>
      <c r="C120" s="3"/>
      <c r="D120" s="98"/>
      <c r="E120" s="98"/>
      <c r="F120" s="98"/>
      <c r="G120" s="99"/>
      <c r="H120" s="98"/>
      <c r="I120" s="100"/>
    </row>
    <row r="121" spans="1:9" s="153" customFormat="1" ht="18" customHeight="1">
      <c r="A121"/>
      <c r="B121"/>
      <c r="C121" s="3"/>
      <c r="D121" s="98"/>
      <c r="E121" s="98"/>
      <c r="F121" s="98"/>
      <c r="G121" s="99"/>
      <c r="H121" s="98"/>
      <c r="I121" s="100"/>
    </row>
    <row r="122" spans="1:9" s="153" customFormat="1" ht="18" customHeight="1">
      <c r="A122"/>
      <c r="B122"/>
      <c r="C122" s="3"/>
      <c r="D122" s="98"/>
      <c r="E122" s="98"/>
      <c r="F122" s="98"/>
      <c r="G122" s="99"/>
      <c r="H122" s="98"/>
      <c r="I122" s="100"/>
    </row>
    <row r="123" spans="1:9" s="153" customFormat="1" ht="18" customHeight="1">
      <c r="A123"/>
      <c r="B123"/>
      <c r="C123" s="3"/>
      <c r="D123" s="98"/>
      <c r="E123" s="98"/>
      <c r="F123" s="98"/>
      <c r="G123" s="99"/>
      <c r="H123" s="98"/>
      <c r="I123" s="100"/>
    </row>
    <row r="124" spans="1:9" s="153" customFormat="1" ht="18" customHeight="1">
      <c r="A124"/>
      <c r="B124"/>
      <c r="C124" s="3"/>
      <c r="D124" s="98"/>
      <c r="E124" s="98"/>
      <c r="F124" s="98"/>
      <c r="G124" s="99"/>
      <c r="H124" s="98"/>
      <c r="I124" s="100"/>
    </row>
    <row r="125" spans="1:9" s="153" customFormat="1" ht="18" customHeight="1">
      <c r="A125"/>
      <c r="B125"/>
      <c r="C125" s="3"/>
      <c r="D125" s="98"/>
      <c r="E125" s="98"/>
      <c r="F125" s="98"/>
      <c r="G125" s="99"/>
      <c r="H125" s="98"/>
      <c r="I125" s="100"/>
    </row>
    <row r="126" spans="1:9" s="153" customFormat="1" ht="18" customHeight="1">
      <c r="A126"/>
      <c r="B126"/>
      <c r="C126" s="3"/>
      <c r="D126" s="98"/>
      <c r="E126" s="98"/>
      <c r="F126" s="98"/>
      <c r="G126" s="99"/>
      <c r="H126" s="98"/>
      <c r="I126" s="100"/>
    </row>
    <row r="127" spans="1:9" s="153" customFormat="1" ht="18" customHeight="1">
      <c r="A127"/>
      <c r="B127"/>
      <c r="C127" s="3"/>
      <c r="D127" s="98"/>
      <c r="E127" s="98"/>
      <c r="F127" s="98"/>
      <c r="G127" s="99"/>
      <c r="H127" s="98"/>
      <c r="I127" s="100"/>
    </row>
    <row r="128" spans="1:9" s="153" customFormat="1" ht="18" customHeight="1">
      <c r="A128"/>
      <c r="B128"/>
      <c r="C128" s="3"/>
      <c r="D128" s="98"/>
      <c r="E128" s="98"/>
      <c r="F128" s="98"/>
      <c r="G128" s="99"/>
      <c r="H128" s="98"/>
      <c r="I128" s="100"/>
    </row>
    <row r="129" spans="1:9" s="153" customFormat="1" ht="18" customHeight="1">
      <c r="A129"/>
      <c r="B129"/>
      <c r="C129" s="3"/>
      <c r="D129" s="98"/>
      <c r="E129" s="98"/>
      <c r="F129" s="98"/>
      <c r="G129" s="99"/>
      <c r="H129" s="98"/>
      <c r="I129" s="100"/>
    </row>
    <row r="130" spans="1:9" s="153" customFormat="1" ht="18" customHeight="1">
      <c r="A130"/>
      <c r="B130"/>
      <c r="C130" s="3"/>
      <c r="D130" s="98"/>
      <c r="E130" s="98"/>
      <c r="F130" s="98"/>
      <c r="G130" s="99"/>
      <c r="H130" s="98"/>
      <c r="I130" s="100"/>
    </row>
    <row r="131" spans="1:9" s="153" customFormat="1" ht="18" customHeight="1">
      <c r="A131"/>
      <c r="B131"/>
      <c r="C131" s="3"/>
      <c r="D131" s="98"/>
      <c r="E131" s="98"/>
      <c r="F131" s="98"/>
      <c r="G131" s="99"/>
      <c r="H131" s="98"/>
      <c r="I131" s="100"/>
    </row>
    <row r="132" spans="1:9" s="153" customFormat="1" ht="18" customHeight="1">
      <c r="A132"/>
      <c r="B132"/>
      <c r="C132" s="3"/>
      <c r="D132" s="98"/>
      <c r="E132" s="98"/>
      <c r="F132" s="98"/>
      <c r="G132" s="99"/>
      <c r="H132" s="98"/>
      <c r="I132" s="100"/>
    </row>
    <row r="133" spans="1:9" s="153" customFormat="1" ht="18" customHeight="1">
      <c r="A133"/>
      <c r="B133"/>
      <c r="C133" s="3"/>
      <c r="D133" s="98"/>
      <c r="E133" s="98"/>
      <c r="F133" s="98"/>
      <c r="G133" s="99"/>
      <c r="H133" s="98"/>
      <c r="I133" s="100"/>
    </row>
    <row r="134" spans="1:9" s="153" customFormat="1" ht="18" customHeight="1">
      <c r="A134"/>
      <c r="B134"/>
      <c r="C134" s="3"/>
      <c r="D134" s="98"/>
      <c r="E134" s="98"/>
      <c r="F134" s="98"/>
      <c r="G134" s="99"/>
      <c r="H134" s="98"/>
      <c r="I134" s="100"/>
    </row>
    <row r="135" spans="1:9" s="153" customFormat="1" ht="18" customHeight="1">
      <c r="A135"/>
      <c r="B135"/>
      <c r="C135" s="3"/>
      <c r="D135" s="98"/>
      <c r="E135" s="98"/>
      <c r="F135" s="98"/>
      <c r="G135" s="99"/>
      <c r="H135" s="98"/>
      <c r="I135" s="100"/>
    </row>
    <row r="136" spans="1:9" s="153" customFormat="1" ht="18" customHeight="1">
      <c r="A136"/>
      <c r="B136"/>
      <c r="C136" s="3"/>
      <c r="D136" s="98"/>
      <c r="E136" s="98"/>
      <c r="F136" s="98"/>
      <c r="G136" s="99"/>
      <c r="H136" s="98"/>
      <c r="I136" s="100"/>
    </row>
    <row r="137" spans="1:9" s="153" customFormat="1" ht="18" customHeight="1">
      <c r="A137"/>
      <c r="B137"/>
      <c r="C137" s="3"/>
      <c r="D137" s="98"/>
      <c r="E137" s="98"/>
      <c r="F137" s="98"/>
      <c r="G137" s="99"/>
      <c r="H137" s="98"/>
      <c r="I137" s="100"/>
    </row>
    <row r="138" spans="1:9" s="153" customFormat="1" ht="18" customHeight="1">
      <c r="A138"/>
      <c r="B138"/>
      <c r="C138" s="3"/>
      <c r="D138" s="98"/>
      <c r="E138" s="98"/>
      <c r="F138" s="98"/>
      <c r="G138" s="99"/>
      <c r="H138" s="98"/>
      <c r="I138" s="100"/>
    </row>
    <row r="139" spans="1:9" s="153" customFormat="1" ht="18" customHeight="1">
      <c r="A139"/>
      <c r="B139"/>
      <c r="C139" s="3"/>
      <c r="D139" s="98"/>
      <c r="E139" s="98"/>
      <c r="F139" s="98"/>
      <c r="G139" s="99"/>
      <c r="H139" s="98"/>
      <c r="I139" s="100"/>
    </row>
    <row r="140" spans="1:9" s="153" customFormat="1" ht="18" customHeight="1">
      <c r="A140"/>
      <c r="B140"/>
      <c r="C140" s="3"/>
      <c r="D140" s="98"/>
      <c r="E140" s="98"/>
      <c r="F140" s="98"/>
      <c r="G140" s="99"/>
      <c r="H140" s="98"/>
      <c r="I140" s="100"/>
    </row>
    <row r="141" spans="1:9" s="153" customFormat="1" ht="18" customHeight="1">
      <c r="A141"/>
      <c r="B141"/>
      <c r="C141" s="3"/>
      <c r="D141" s="98"/>
      <c r="E141" s="98"/>
      <c r="F141" s="98"/>
      <c r="G141" s="99"/>
      <c r="H141" s="98"/>
      <c r="I141" s="100"/>
    </row>
    <row r="142" spans="1:9" s="153" customFormat="1" ht="18" customHeight="1">
      <c r="A142"/>
      <c r="B142"/>
      <c r="C142" s="3"/>
      <c r="D142" s="98"/>
      <c r="E142" s="98"/>
      <c r="F142" s="98"/>
      <c r="G142" s="99"/>
      <c r="H142" s="98"/>
      <c r="I142" s="100"/>
    </row>
    <row r="143" spans="1:9" s="153" customFormat="1" ht="18" customHeight="1">
      <c r="A143"/>
      <c r="B143"/>
      <c r="C143" s="3"/>
      <c r="D143" s="98"/>
      <c r="E143" s="98"/>
      <c r="F143" s="98"/>
      <c r="G143" s="99"/>
      <c r="H143" s="98"/>
      <c r="I143" s="100"/>
    </row>
    <row r="144" spans="1:9" s="153" customFormat="1" ht="18" customHeight="1">
      <c r="A144"/>
      <c r="B144"/>
      <c r="C144" s="3"/>
      <c r="D144" s="98"/>
      <c r="E144" s="98"/>
      <c r="F144" s="98"/>
      <c r="G144" s="99"/>
      <c r="H144" s="98"/>
      <c r="I144" s="100"/>
    </row>
    <row r="145" spans="1:9" s="153" customFormat="1" ht="18" customHeight="1">
      <c r="A145"/>
      <c r="B145"/>
      <c r="C145" s="3"/>
      <c r="D145" s="98"/>
      <c r="E145" s="98"/>
      <c r="F145" s="98"/>
      <c r="G145" s="99"/>
      <c r="H145" s="98"/>
      <c r="I145" s="100"/>
    </row>
    <row r="146" spans="1:9" s="153" customFormat="1" ht="18" customHeight="1">
      <c r="A146"/>
      <c r="B146"/>
      <c r="C146" s="3"/>
      <c r="D146" s="98"/>
      <c r="E146" s="98"/>
      <c r="F146" s="98"/>
      <c r="G146" s="99"/>
      <c r="H146" s="98"/>
      <c r="I146" s="100"/>
    </row>
    <row r="147" spans="1:9" s="153" customFormat="1" ht="18" customHeight="1">
      <c r="A147"/>
      <c r="B147"/>
      <c r="C147" s="3"/>
      <c r="D147" s="98"/>
      <c r="E147" s="98"/>
      <c r="F147" s="98"/>
      <c r="G147" s="99"/>
      <c r="H147" s="98"/>
      <c r="I147" s="100"/>
    </row>
    <row r="148" spans="1:9" s="153" customFormat="1" ht="18" customHeight="1">
      <c r="A148"/>
      <c r="B148"/>
      <c r="C148" s="3"/>
      <c r="D148" s="98"/>
      <c r="E148" s="98"/>
      <c r="F148" s="98"/>
      <c r="G148" s="99"/>
      <c r="H148" s="98"/>
      <c r="I148" s="100"/>
    </row>
    <row r="149" spans="1:9" s="153" customFormat="1" ht="18" customHeight="1">
      <c r="A149"/>
      <c r="B149"/>
      <c r="C149" s="3"/>
      <c r="D149" s="98"/>
      <c r="E149" s="98"/>
      <c r="F149" s="98"/>
      <c r="G149" s="99"/>
      <c r="H149" s="98"/>
      <c r="I149" s="100"/>
    </row>
    <row r="150" spans="1:9" s="153" customFormat="1" ht="18" customHeight="1">
      <c r="A150"/>
      <c r="B150"/>
      <c r="C150" s="3"/>
      <c r="D150" s="98"/>
      <c r="E150" s="98"/>
      <c r="F150" s="98"/>
      <c r="G150" s="99"/>
      <c r="H150" s="98"/>
      <c r="I150" s="100"/>
    </row>
    <row r="151" spans="1:9" s="153" customFormat="1" ht="18" customHeight="1">
      <c r="A151"/>
      <c r="B151"/>
      <c r="C151" s="3"/>
      <c r="D151" s="98"/>
      <c r="E151" s="98"/>
      <c r="F151" s="98"/>
      <c r="G151" s="99"/>
      <c r="H151" s="98"/>
      <c r="I151" s="100"/>
    </row>
    <row r="152" spans="1:9" s="153" customFormat="1" ht="18" customHeight="1">
      <c r="A152"/>
      <c r="B152"/>
      <c r="C152" s="3"/>
      <c r="D152" s="98"/>
      <c r="E152" s="98"/>
      <c r="F152" s="98"/>
      <c r="G152" s="99"/>
      <c r="H152" s="98"/>
      <c r="I152" s="100"/>
    </row>
    <row r="153" spans="1:9" s="153" customFormat="1" ht="18" customHeight="1">
      <c r="A153"/>
      <c r="B153"/>
      <c r="C153" s="3"/>
      <c r="D153" s="98"/>
      <c r="E153" s="98"/>
      <c r="F153" s="98"/>
      <c r="G153" s="99"/>
      <c r="H153" s="98"/>
      <c r="I153" s="100"/>
    </row>
    <row r="154" spans="1:9" s="153" customFormat="1" ht="18" customHeight="1">
      <c r="A154"/>
      <c r="B154"/>
      <c r="C154" s="3"/>
      <c r="D154" s="98"/>
      <c r="E154" s="98"/>
      <c r="F154" s="98"/>
      <c r="G154" s="99"/>
      <c r="H154" s="98"/>
      <c r="I154" s="100"/>
    </row>
    <row r="155" spans="1:9" s="153" customFormat="1" ht="18" customHeight="1">
      <c r="A155"/>
      <c r="B155"/>
      <c r="C155" s="3"/>
      <c r="D155" s="98"/>
      <c r="E155" s="98"/>
      <c r="F155" s="98"/>
      <c r="G155" s="99"/>
      <c r="H155" s="98"/>
      <c r="I155" s="100"/>
    </row>
    <row r="156" spans="1:9" s="153" customFormat="1" ht="18" customHeight="1">
      <c r="A156"/>
      <c r="B156"/>
      <c r="C156" s="3"/>
      <c r="D156" s="98"/>
      <c r="E156" s="98"/>
      <c r="F156" s="98"/>
      <c r="G156" s="99"/>
      <c r="H156" s="98"/>
      <c r="I156" s="100"/>
    </row>
    <row r="157" spans="1:9" s="153" customFormat="1" ht="18" customHeight="1">
      <c r="A157"/>
      <c r="B157"/>
      <c r="C157" s="3"/>
      <c r="D157" s="98"/>
      <c r="E157" s="98"/>
      <c r="F157" s="98"/>
      <c r="G157" s="99"/>
      <c r="H157" s="98"/>
      <c r="I157" s="100"/>
    </row>
    <row r="158" spans="1:9" s="153" customFormat="1" ht="18" customHeight="1">
      <c r="A158"/>
      <c r="B158"/>
      <c r="C158" s="3"/>
      <c r="D158" s="98"/>
      <c r="E158" s="98"/>
      <c r="F158" s="98"/>
      <c r="G158" s="99"/>
      <c r="H158" s="98"/>
      <c r="I158" s="100"/>
    </row>
    <row r="159" spans="1:9" s="153" customFormat="1" ht="18" customHeight="1">
      <c r="A159"/>
      <c r="B159"/>
      <c r="C159" s="3"/>
      <c r="D159" s="98"/>
      <c r="E159" s="98"/>
      <c r="F159" s="98"/>
      <c r="G159" s="99"/>
      <c r="H159" s="98"/>
      <c r="I159" s="100"/>
    </row>
    <row r="160" spans="1:9" s="153" customFormat="1" ht="18" customHeight="1">
      <c r="A160"/>
      <c r="B160"/>
      <c r="C160" s="3"/>
      <c r="D160" s="98"/>
      <c r="E160" s="98"/>
      <c r="F160" s="98"/>
      <c r="G160" s="99"/>
      <c r="H160" s="98"/>
      <c r="I160" s="100"/>
    </row>
    <row r="161" spans="1:9" s="153" customFormat="1" ht="18" customHeight="1">
      <c r="A161"/>
      <c r="B161"/>
      <c r="C161" s="3"/>
      <c r="D161" s="98"/>
      <c r="E161" s="98"/>
      <c r="F161" s="98"/>
      <c r="G161" s="99"/>
      <c r="H161" s="98"/>
      <c r="I161" s="100"/>
    </row>
    <row r="162" spans="1:9" s="153" customFormat="1" ht="18" customHeight="1">
      <c r="A162"/>
      <c r="B162"/>
      <c r="C162" s="3"/>
      <c r="D162" s="98"/>
      <c r="E162" s="98"/>
      <c r="F162" s="98"/>
      <c r="G162" s="99"/>
      <c r="H162" s="98"/>
      <c r="I162" s="100"/>
    </row>
    <row r="163" spans="1:9" s="153" customFormat="1" ht="18" customHeight="1">
      <c r="A163"/>
      <c r="B163"/>
      <c r="C163" s="3"/>
      <c r="D163" s="98"/>
      <c r="E163" s="98"/>
      <c r="F163" s="98"/>
      <c r="G163" s="99"/>
      <c r="H163" s="98"/>
      <c r="I163" s="100"/>
    </row>
    <row r="164" spans="1:9" s="153" customFormat="1" ht="18" customHeight="1">
      <c r="A164"/>
      <c r="B164"/>
      <c r="C164" s="3"/>
      <c r="D164" s="98"/>
      <c r="E164" s="98"/>
      <c r="F164" s="98"/>
      <c r="G164" s="99"/>
      <c r="H164" s="98"/>
      <c r="I164" s="100"/>
    </row>
    <row r="165" spans="1:9" s="153" customFormat="1" ht="18" customHeight="1">
      <c r="A165"/>
      <c r="B165"/>
      <c r="C165" s="3"/>
      <c r="D165" s="98"/>
      <c r="E165" s="98"/>
      <c r="F165" s="98"/>
      <c r="G165" s="99"/>
      <c r="H165" s="98"/>
      <c r="I165" s="100"/>
    </row>
    <row r="166" spans="1:9" s="153" customFormat="1" ht="18" customHeight="1">
      <c r="A166"/>
      <c r="B166"/>
      <c r="C166" s="3"/>
      <c r="D166" s="98"/>
      <c r="E166" s="98"/>
      <c r="F166" s="98"/>
      <c r="G166" s="99"/>
      <c r="H166" s="98"/>
      <c r="I166" s="100"/>
    </row>
    <row r="167" spans="1:9" s="153" customFormat="1" ht="18" customHeight="1">
      <c r="A167"/>
      <c r="B167"/>
      <c r="C167" s="3"/>
      <c r="D167" s="98"/>
      <c r="E167" s="98"/>
      <c r="F167" s="98"/>
      <c r="G167" s="99"/>
      <c r="H167" s="98"/>
      <c r="I167" s="100"/>
    </row>
    <row r="168" spans="1:9" s="153" customFormat="1" ht="18" customHeight="1">
      <c r="A168"/>
      <c r="B168"/>
      <c r="C168" s="3"/>
      <c r="D168" s="98"/>
      <c r="E168" s="98"/>
      <c r="F168" s="98"/>
      <c r="G168" s="99"/>
      <c r="H168" s="98"/>
      <c r="I168" s="100"/>
    </row>
    <row r="169" spans="1:9" s="153" customFormat="1" ht="18" customHeight="1">
      <c r="A169"/>
      <c r="B169"/>
      <c r="C169" s="3"/>
      <c r="D169" s="98"/>
      <c r="E169" s="98"/>
      <c r="F169" s="98"/>
      <c r="G169" s="99"/>
      <c r="H169" s="98"/>
      <c r="I169" s="100"/>
    </row>
    <row r="170" spans="1:9" s="153" customFormat="1" ht="18" customHeight="1">
      <c r="A170"/>
      <c r="B170"/>
      <c r="C170" s="3"/>
      <c r="D170" s="98"/>
      <c r="E170" s="98"/>
      <c r="F170" s="98"/>
      <c r="G170" s="99"/>
      <c r="H170" s="98"/>
      <c r="I170" s="100"/>
    </row>
    <row r="171" spans="1:9" s="153" customFormat="1" ht="18" customHeight="1">
      <c r="A171"/>
      <c r="B171"/>
      <c r="C171" s="3"/>
      <c r="D171" s="98"/>
      <c r="E171" s="98"/>
      <c r="F171" s="98"/>
      <c r="G171" s="99"/>
      <c r="H171" s="98"/>
      <c r="I171" s="100"/>
    </row>
    <row r="172" spans="1:9" s="153" customFormat="1" ht="18" customHeight="1">
      <c r="A172"/>
      <c r="B172"/>
      <c r="C172" s="3"/>
      <c r="D172" s="98"/>
      <c r="E172" s="98"/>
      <c r="F172" s="98"/>
      <c r="G172" s="99"/>
      <c r="H172" s="98"/>
      <c r="I172" s="100"/>
    </row>
    <row r="173" spans="1:9" s="153" customFormat="1" ht="18" customHeight="1">
      <c r="A173"/>
      <c r="B173"/>
      <c r="C173" s="3"/>
      <c r="D173" s="98"/>
      <c r="E173" s="98"/>
      <c r="F173" s="98"/>
      <c r="G173" s="99"/>
      <c r="H173" s="98"/>
      <c r="I173" s="100"/>
    </row>
    <row r="174" spans="1:9" s="153" customFormat="1" ht="18" customHeight="1">
      <c r="A174"/>
      <c r="B174"/>
      <c r="C174" s="3"/>
      <c r="D174" s="98"/>
      <c r="E174" s="98"/>
      <c r="F174" s="98"/>
      <c r="G174" s="99"/>
      <c r="H174" s="98"/>
      <c r="I174" s="100"/>
    </row>
    <row r="175" spans="1:9" s="153" customFormat="1" ht="18" customHeight="1">
      <c r="A175"/>
      <c r="B175"/>
      <c r="C175" s="3"/>
      <c r="D175" s="98"/>
      <c r="E175" s="98"/>
      <c r="F175" s="98"/>
      <c r="G175" s="99"/>
      <c r="H175" s="98"/>
      <c r="I175" s="100"/>
    </row>
    <row r="176" spans="1:9" s="153" customFormat="1" ht="18" customHeight="1">
      <c r="A176"/>
      <c r="B176"/>
      <c r="C176" s="3"/>
      <c r="D176" s="98"/>
      <c r="E176" s="98"/>
      <c r="F176" s="98"/>
      <c r="G176" s="99"/>
      <c r="H176" s="98"/>
      <c r="I176" s="100"/>
    </row>
    <row r="177" spans="1:9" s="153" customFormat="1" ht="18" customHeight="1">
      <c r="A177"/>
      <c r="B177"/>
      <c r="C177" s="3"/>
      <c r="D177" s="98"/>
      <c r="E177" s="98"/>
      <c r="F177" s="98"/>
      <c r="G177" s="99"/>
      <c r="H177" s="98"/>
      <c r="I177" s="100"/>
    </row>
    <row r="178" spans="1:9" s="153" customFormat="1" ht="18" customHeight="1">
      <c r="A178"/>
      <c r="B178"/>
      <c r="C178" s="3"/>
      <c r="D178" s="98"/>
      <c r="E178" s="98"/>
      <c r="F178" s="98"/>
      <c r="G178" s="99"/>
      <c r="H178" s="98"/>
      <c r="I178" s="100"/>
    </row>
    <row r="179" spans="1:9" s="153" customFormat="1" ht="18" customHeight="1">
      <c r="A179"/>
      <c r="B179"/>
      <c r="C179" s="3"/>
      <c r="D179" s="98"/>
      <c r="E179" s="98"/>
      <c r="F179" s="98"/>
      <c r="G179" s="99"/>
      <c r="H179" s="98"/>
      <c r="I179" s="100"/>
    </row>
    <row r="180" spans="1:9" s="153" customFormat="1" ht="18" customHeight="1">
      <c r="A180"/>
      <c r="B180"/>
      <c r="C180" s="3"/>
      <c r="D180" s="98"/>
      <c r="E180" s="98"/>
      <c r="F180" s="98"/>
      <c r="G180" s="99"/>
      <c r="H180" s="98"/>
      <c r="I180" s="100"/>
    </row>
    <row r="181" spans="1:9" s="153" customFormat="1" ht="18" customHeight="1">
      <c r="A181"/>
      <c r="B181"/>
      <c r="C181" s="3"/>
      <c r="D181" s="98"/>
      <c r="E181" s="98"/>
      <c r="F181" s="98"/>
      <c r="G181" s="99"/>
      <c r="H181" s="98"/>
      <c r="I181" s="100"/>
    </row>
    <row r="182" spans="1:9" s="153" customFormat="1" ht="18" customHeight="1">
      <c r="A182"/>
      <c r="B182"/>
      <c r="C182" s="3"/>
      <c r="D182" s="98"/>
      <c r="E182" s="98"/>
      <c r="F182" s="98"/>
      <c r="G182" s="99"/>
      <c r="H182" s="98"/>
      <c r="I182" s="100"/>
    </row>
    <row r="183" spans="1:9" s="153" customFormat="1" ht="18" customHeight="1">
      <c r="A183"/>
      <c r="B183"/>
      <c r="C183" s="3"/>
      <c r="D183" s="98"/>
      <c r="E183" s="98"/>
      <c r="F183" s="98"/>
      <c r="G183" s="99"/>
      <c r="H183" s="98"/>
      <c r="I183" s="100"/>
    </row>
    <row r="184" spans="1:9" s="153" customFormat="1" ht="18" customHeight="1">
      <c r="A184"/>
      <c r="B184"/>
      <c r="C184" s="3"/>
      <c r="D184" s="98"/>
      <c r="E184" s="98"/>
      <c r="F184" s="98"/>
      <c r="G184" s="99"/>
      <c r="H184" s="98"/>
      <c r="I184" s="100"/>
    </row>
    <row r="185" spans="1:9" s="153" customFormat="1" ht="18" customHeight="1">
      <c r="A185"/>
      <c r="B185"/>
      <c r="C185" s="3"/>
      <c r="D185" s="98"/>
      <c r="E185" s="98"/>
      <c r="F185" s="98"/>
      <c r="G185" s="99"/>
      <c r="H185" s="98"/>
      <c r="I185" s="100"/>
    </row>
    <row r="186" spans="1:9" s="153" customFormat="1" ht="18" customHeight="1">
      <c r="A186"/>
      <c r="B186"/>
      <c r="C186" s="3"/>
      <c r="D186" s="98"/>
      <c r="E186" s="98"/>
      <c r="F186" s="98"/>
      <c r="G186" s="99"/>
      <c r="H186" s="98"/>
      <c r="I186" s="100"/>
    </row>
    <row r="187" spans="1:9" s="153" customFormat="1" ht="18" customHeight="1">
      <c r="A187"/>
      <c r="B187"/>
      <c r="C187" s="3"/>
      <c r="D187" s="98"/>
      <c r="E187" s="98"/>
      <c r="F187" s="98"/>
      <c r="G187" s="99"/>
      <c r="H187" s="98"/>
      <c r="I187" s="100"/>
    </row>
    <row r="188" spans="1:9" s="153" customFormat="1" ht="18" customHeight="1">
      <c r="A188"/>
      <c r="B188"/>
      <c r="C188" s="3"/>
      <c r="D188" s="98"/>
      <c r="E188" s="98"/>
      <c r="F188" s="98"/>
      <c r="G188" s="99"/>
      <c r="H188" s="98"/>
      <c r="I188" s="100"/>
    </row>
    <row r="189" spans="1:9" s="153" customFormat="1" ht="18" customHeight="1">
      <c r="A189"/>
      <c r="B189"/>
      <c r="C189" s="3"/>
      <c r="D189" s="98"/>
      <c r="E189" s="98"/>
      <c r="F189" s="98"/>
      <c r="G189" s="99"/>
      <c r="H189" s="98"/>
      <c r="I189" s="100"/>
    </row>
    <row r="190" spans="1:9" s="153" customFormat="1" ht="18" customHeight="1">
      <c r="A190"/>
      <c r="B190"/>
      <c r="C190" s="3"/>
      <c r="D190" s="98"/>
      <c r="E190" s="98"/>
      <c r="F190" s="98"/>
      <c r="G190" s="99"/>
      <c r="H190" s="98"/>
      <c r="I190" s="100"/>
    </row>
    <row r="191" spans="1:9" s="153" customFormat="1" ht="18" customHeight="1">
      <c r="A191"/>
      <c r="B191"/>
      <c r="C191" s="3"/>
      <c r="D191" s="98"/>
      <c r="E191" s="98"/>
      <c r="F191" s="98"/>
      <c r="G191" s="99"/>
      <c r="H191" s="98"/>
      <c r="I191" s="100"/>
    </row>
    <row r="192" spans="1:9" s="153" customFormat="1" ht="18" customHeight="1">
      <c r="A192"/>
      <c r="B192"/>
      <c r="C192" s="3"/>
      <c r="D192" s="98"/>
      <c r="E192" s="98"/>
      <c r="F192" s="98"/>
      <c r="G192" s="99"/>
      <c r="H192" s="98"/>
      <c r="I192" s="100"/>
    </row>
    <row r="193" spans="1:9" s="153" customFormat="1" ht="18" customHeight="1">
      <c r="A193"/>
      <c r="B193"/>
      <c r="C193" s="3"/>
      <c r="D193" s="98"/>
      <c r="E193" s="98"/>
      <c r="F193" s="98"/>
      <c r="G193" s="99"/>
      <c r="H193" s="98"/>
      <c r="I193" s="100"/>
    </row>
    <row r="194" spans="1:9" s="153" customFormat="1" ht="18" customHeight="1">
      <c r="A194"/>
      <c r="B194"/>
      <c r="C194" s="3"/>
      <c r="D194" s="98"/>
      <c r="E194" s="98"/>
      <c r="F194" s="98"/>
      <c r="G194" s="99"/>
      <c r="H194" s="98"/>
      <c r="I194" s="100"/>
    </row>
    <row r="195" spans="1:9" s="153" customFormat="1" ht="18" customHeight="1">
      <c r="A195"/>
      <c r="B195"/>
      <c r="C195" s="3"/>
      <c r="D195" s="98"/>
      <c r="E195" s="98"/>
      <c r="F195" s="98"/>
      <c r="G195" s="99"/>
      <c r="H195" s="98"/>
      <c r="I195" s="100"/>
    </row>
    <row r="196" spans="1:9" s="153" customFormat="1" ht="18" customHeight="1">
      <c r="A196"/>
      <c r="B196"/>
      <c r="C196" s="3"/>
      <c r="D196" s="98"/>
      <c r="E196" s="98"/>
      <c r="F196" s="98"/>
      <c r="G196" s="99"/>
      <c r="H196" s="98"/>
      <c r="I196" s="100"/>
    </row>
    <row r="197" spans="1:9" s="153" customFormat="1" ht="18" customHeight="1">
      <c r="A197"/>
      <c r="B197"/>
      <c r="C197" s="3"/>
      <c r="D197" s="98"/>
      <c r="E197" s="98"/>
      <c r="F197" s="98"/>
      <c r="G197" s="99"/>
      <c r="H197" s="98"/>
      <c r="I197" s="100"/>
    </row>
    <row r="198" spans="1:9" s="153" customFormat="1" ht="18" customHeight="1">
      <c r="A198"/>
      <c r="B198"/>
      <c r="C198" s="3"/>
      <c r="D198" s="98"/>
      <c r="E198" s="98"/>
      <c r="F198" s="98"/>
      <c r="G198" s="99"/>
      <c r="H198" s="98"/>
      <c r="I198" s="100"/>
    </row>
    <row r="199" spans="1:9" s="153" customFormat="1" ht="18" customHeight="1">
      <c r="A199"/>
      <c r="B199"/>
      <c r="C199" s="3"/>
      <c r="D199" s="98"/>
      <c r="E199" s="98"/>
      <c r="F199" s="98"/>
      <c r="G199" s="99"/>
      <c r="H199" s="98"/>
      <c r="I199" s="100"/>
    </row>
    <row r="200" spans="1:9" s="153" customFormat="1" ht="18" customHeight="1">
      <c r="A200"/>
      <c r="B200"/>
      <c r="C200" s="3"/>
      <c r="D200" s="98"/>
      <c r="E200" s="98"/>
      <c r="F200" s="98"/>
      <c r="G200" s="99"/>
      <c r="H200" s="98"/>
      <c r="I200" s="100"/>
    </row>
    <row r="201" spans="1:9" s="153" customFormat="1" ht="18" customHeight="1">
      <c r="A201"/>
      <c r="B201"/>
      <c r="C201" s="3"/>
      <c r="D201" s="98"/>
      <c r="E201" s="98"/>
      <c r="F201" s="98"/>
      <c r="G201" s="99"/>
      <c r="H201" s="98"/>
      <c r="I201" s="100"/>
    </row>
    <row r="202" spans="1:9" s="153" customFormat="1" ht="18" customHeight="1">
      <c r="A202"/>
      <c r="B202"/>
      <c r="C202" s="3"/>
      <c r="D202" s="98"/>
      <c r="E202" s="98"/>
      <c r="F202" s="98"/>
      <c r="G202" s="99"/>
      <c r="H202" s="98"/>
      <c r="I202" s="100"/>
    </row>
    <row r="203" spans="1:9" s="153" customFormat="1" ht="18" customHeight="1">
      <c r="A203"/>
      <c r="B203"/>
      <c r="C203" s="3"/>
      <c r="D203" s="98"/>
      <c r="E203" s="98"/>
      <c r="F203" s="98"/>
      <c r="G203" s="99"/>
      <c r="H203" s="98"/>
      <c r="I203" s="100"/>
    </row>
    <row r="204" spans="1:9" s="153" customFormat="1" ht="18" customHeight="1">
      <c r="A204"/>
      <c r="B204"/>
      <c r="C204" s="3"/>
      <c r="D204" s="98"/>
      <c r="E204" s="98"/>
      <c r="F204" s="98"/>
      <c r="G204" s="99"/>
      <c r="H204" s="98"/>
      <c r="I204" s="100"/>
    </row>
    <row r="205" spans="1:9" s="153" customFormat="1" ht="18" customHeight="1">
      <c r="A205"/>
      <c r="B205"/>
      <c r="C205" s="3"/>
      <c r="D205" s="98"/>
      <c r="E205" s="98"/>
      <c r="F205" s="98"/>
      <c r="G205" s="99"/>
      <c r="H205" s="98"/>
      <c r="I205" s="100"/>
    </row>
    <row r="206" spans="1:9" s="153" customFormat="1" ht="18" customHeight="1">
      <c r="A206"/>
      <c r="B206"/>
      <c r="C206" s="3"/>
      <c r="D206" s="98"/>
      <c r="E206" s="98"/>
      <c r="F206" s="98"/>
      <c r="G206" s="99"/>
      <c r="H206" s="98"/>
      <c r="I206" s="100"/>
    </row>
    <row r="207" spans="1:9" s="153" customFormat="1" ht="18" customHeight="1">
      <c r="A207"/>
      <c r="B207"/>
      <c r="C207" s="3"/>
      <c r="D207" s="98"/>
      <c r="E207" s="98"/>
      <c r="F207" s="98"/>
      <c r="G207" s="99"/>
      <c r="H207" s="98"/>
      <c r="I207" s="100"/>
    </row>
    <row r="208" spans="1:9" s="153" customFormat="1" ht="18" customHeight="1">
      <c r="A208"/>
      <c r="B208"/>
      <c r="C208" s="3"/>
      <c r="D208" s="98"/>
      <c r="E208" s="98"/>
      <c r="F208" s="98"/>
      <c r="G208" s="99"/>
      <c r="H208" s="98"/>
      <c r="I208" s="100"/>
    </row>
    <row r="209" spans="1:9" s="153" customFormat="1" ht="18" customHeight="1">
      <c r="A209"/>
      <c r="B209"/>
      <c r="C209" s="3"/>
      <c r="D209" s="98"/>
      <c r="E209" s="98"/>
      <c r="F209" s="98"/>
      <c r="G209" s="99"/>
      <c r="H209" s="98"/>
      <c r="I209" s="100"/>
    </row>
    <row r="210" spans="1:9" s="153" customFormat="1" ht="18" customHeight="1">
      <c r="A210"/>
      <c r="B210"/>
      <c r="C210" s="3"/>
      <c r="D210" s="98"/>
      <c r="E210" s="98"/>
      <c r="F210" s="98"/>
      <c r="G210" s="99"/>
      <c r="H210" s="98"/>
      <c r="I210" s="100"/>
    </row>
    <row r="211" spans="1:9" s="153" customFormat="1" ht="18" customHeight="1">
      <c r="A211"/>
      <c r="B211"/>
      <c r="C211" s="3"/>
      <c r="D211" s="98"/>
      <c r="E211" s="98"/>
      <c r="F211" s="98"/>
      <c r="G211" s="99"/>
      <c r="H211" s="98"/>
      <c r="I211" s="100"/>
    </row>
    <row r="212" spans="1:9" s="153" customFormat="1" ht="18" customHeight="1">
      <c r="A212"/>
      <c r="B212"/>
      <c r="C212" s="3"/>
      <c r="D212" s="98"/>
      <c r="E212" s="98"/>
      <c r="F212" s="98"/>
      <c r="G212" s="99"/>
      <c r="H212" s="98"/>
      <c r="I212" s="100"/>
    </row>
    <row r="213" spans="1:9" s="153" customFormat="1" ht="18" customHeight="1">
      <c r="A213"/>
      <c r="B213"/>
      <c r="C213" s="3"/>
      <c r="D213" s="98"/>
      <c r="E213" s="98"/>
      <c r="F213" s="98"/>
      <c r="G213" s="99"/>
      <c r="H213" s="98"/>
      <c r="I213" s="100"/>
    </row>
    <row r="214" spans="1:9" s="153" customFormat="1" ht="18" customHeight="1">
      <c r="A214"/>
      <c r="B214"/>
      <c r="C214" s="3"/>
      <c r="D214" s="98"/>
      <c r="E214" s="98"/>
      <c r="F214" s="98"/>
      <c r="G214" s="99"/>
      <c r="H214" s="98"/>
      <c r="I214" s="100"/>
    </row>
    <row r="215" spans="1:9" s="153" customFormat="1" ht="18" customHeight="1">
      <c r="A215"/>
      <c r="B215"/>
      <c r="C215" s="3"/>
      <c r="D215" s="98"/>
      <c r="E215" s="98"/>
      <c r="F215" s="98"/>
      <c r="G215" s="99"/>
      <c r="H215" s="98"/>
      <c r="I215" s="100"/>
    </row>
    <row r="216" spans="1:9" s="153" customFormat="1" ht="18" customHeight="1">
      <c r="A216"/>
      <c r="B216"/>
      <c r="C216" s="3"/>
      <c r="D216" s="98"/>
      <c r="E216" s="98"/>
      <c r="F216" s="98"/>
      <c r="G216" s="99"/>
      <c r="H216" s="98"/>
      <c r="I216" s="100"/>
    </row>
    <row r="217" spans="1:9" s="153" customFormat="1" ht="18" customHeight="1">
      <c r="A217"/>
      <c r="B217"/>
      <c r="C217" s="3"/>
      <c r="D217" s="98"/>
      <c r="E217" s="98"/>
      <c r="F217" s="98"/>
      <c r="G217" s="99"/>
      <c r="H217" s="98"/>
      <c r="I217" s="100"/>
    </row>
    <row r="218" spans="1:9" s="153" customFormat="1" ht="18" customHeight="1">
      <c r="A218"/>
      <c r="B218"/>
      <c r="C218" s="3"/>
      <c r="D218" s="98"/>
      <c r="E218" s="98"/>
      <c r="F218" s="98"/>
      <c r="G218" s="99"/>
      <c r="H218" s="98"/>
      <c r="I218" s="100"/>
    </row>
    <row r="219" spans="1:9" s="153" customFormat="1" ht="18" customHeight="1">
      <c r="A219"/>
      <c r="B219"/>
      <c r="C219" s="3"/>
      <c r="D219" s="98"/>
      <c r="E219" s="98"/>
      <c r="F219" s="98"/>
      <c r="G219" s="99"/>
      <c r="H219" s="98"/>
      <c r="I219" s="100"/>
    </row>
    <row r="220" spans="1:9" s="153" customFormat="1" ht="18" customHeight="1">
      <c r="A220"/>
      <c r="B220"/>
      <c r="C220" s="3"/>
      <c r="D220" s="98"/>
      <c r="E220" s="98"/>
      <c r="F220" s="98"/>
      <c r="G220" s="99"/>
      <c r="H220" s="98"/>
      <c r="I220" s="100"/>
    </row>
    <row r="221" spans="1:9" s="153" customFormat="1" ht="18" customHeight="1">
      <c r="A221"/>
      <c r="B221"/>
      <c r="C221" s="3"/>
      <c r="D221" s="98"/>
      <c r="E221" s="98"/>
      <c r="F221" s="98"/>
      <c r="G221" s="99"/>
      <c r="H221" s="98"/>
      <c r="I221" s="100"/>
    </row>
    <row r="222" spans="1:9" s="153" customFormat="1" ht="18" customHeight="1">
      <c r="A222"/>
      <c r="B222"/>
      <c r="C222" s="3"/>
      <c r="D222" s="98"/>
      <c r="E222" s="98"/>
      <c r="F222" s="98"/>
      <c r="G222" s="99"/>
      <c r="H222" s="98"/>
      <c r="I222" s="100"/>
    </row>
    <row r="223" spans="1:9" s="153" customFormat="1" ht="18" customHeight="1">
      <c r="A223"/>
      <c r="B223"/>
      <c r="C223" s="3"/>
      <c r="D223" s="98"/>
      <c r="E223" s="98"/>
      <c r="F223" s="98"/>
      <c r="G223" s="99"/>
      <c r="H223" s="98"/>
      <c r="I223" s="100"/>
    </row>
    <row r="224" spans="1:9" s="153" customFormat="1" ht="18" customHeight="1">
      <c r="A224"/>
      <c r="B224"/>
      <c r="C224" s="3"/>
      <c r="D224" s="98"/>
      <c r="E224" s="98"/>
      <c r="F224" s="98"/>
      <c r="G224" s="99"/>
      <c r="H224" s="98"/>
      <c r="I224" s="100"/>
    </row>
    <row r="225" spans="1:9" s="153" customFormat="1" ht="18" customHeight="1">
      <c r="A225"/>
      <c r="B225"/>
      <c r="C225" s="3"/>
      <c r="D225" s="98"/>
      <c r="E225" s="98"/>
      <c r="F225" s="98"/>
      <c r="G225" s="99"/>
      <c r="H225" s="98"/>
      <c r="I225" s="100"/>
    </row>
    <row r="226" spans="1:9" s="153" customFormat="1" ht="18" customHeight="1">
      <c r="A226"/>
      <c r="B226"/>
      <c r="C226" s="3"/>
      <c r="D226" s="98"/>
      <c r="E226" s="98"/>
      <c r="F226" s="98"/>
      <c r="G226" s="99"/>
      <c r="H226" s="98"/>
      <c r="I226" s="100"/>
    </row>
    <row r="227" spans="1:9" s="153" customFormat="1" ht="18" customHeight="1">
      <c r="A227"/>
      <c r="B227"/>
      <c r="C227" s="3"/>
      <c r="D227" s="98"/>
      <c r="E227" s="98"/>
      <c r="F227" s="98"/>
      <c r="G227" s="99"/>
      <c r="H227" s="98"/>
      <c r="I227" s="100"/>
    </row>
    <row r="228" spans="1:9" s="153" customFormat="1" ht="18" customHeight="1">
      <c r="A228"/>
      <c r="B228"/>
      <c r="C228" s="3"/>
      <c r="D228" s="98"/>
      <c r="E228" s="98"/>
      <c r="F228" s="98"/>
      <c r="G228" s="99"/>
      <c r="H228" s="98"/>
      <c r="I228" s="100"/>
    </row>
    <row r="229" spans="1:9" s="153" customFormat="1" ht="18" customHeight="1">
      <c r="A229"/>
      <c r="B229"/>
      <c r="C229" s="3"/>
      <c r="D229" s="98"/>
      <c r="E229" s="98"/>
      <c r="F229" s="98"/>
      <c r="G229" s="99"/>
      <c r="H229" s="98"/>
      <c r="I229" s="100"/>
    </row>
    <row r="230" spans="1:9" s="153" customFormat="1" ht="18" customHeight="1">
      <c r="A230"/>
      <c r="B230"/>
      <c r="C230" s="3"/>
      <c r="D230" s="98"/>
      <c r="E230" s="98"/>
      <c r="F230" s="98"/>
      <c r="G230" s="99"/>
      <c r="H230" s="98"/>
      <c r="I230" s="100"/>
    </row>
    <row r="231" spans="1:9" s="153" customFormat="1" ht="18" customHeight="1">
      <c r="A231"/>
      <c r="B231"/>
      <c r="C231" s="3"/>
      <c r="D231" s="98"/>
      <c r="E231" s="98"/>
      <c r="F231" s="98"/>
      <c r="G231" s="99"/>
      <c r="H231" s="98"/>
      <c r="I231" s="100"/>
    </row>
    <row r="232" spans="1:9" s="153" customFormat="1" ht="18" customHeight="1">
      <c r="A232"/>
      <c r="B232"/>
      <c r="C232" s="3"/>
      <c r="D232" s="98"/>
      <c r="E232" s="98"/>
      <c r="F232" s="98"/>
      <c r="G232" s="99"/>
      <c r="H232" s="98"/>
      <c r="I232" s="100"/>
    </row>
    <row r="233" spans="1:9" s="153" customFormat="1" ht="18" customHeight="1">
      <c r="A233"/>
      <c r="B233"/>
      <c r="C233" s="3"/>
      <c r="D233" s="98"/>
      <c r="E233" s="98"/>
      <c r="F233" s="98"/>
      <c r="G233" s="99"/>
      <c r="H233" s="98"/>
      <c r="I233" s="100"/>
    </row>
    <row r="234" spans="1:9" s="153" customFormat="1" ht="18" customHeight="1">
      <c r="A234"/>
      <c r="B234"/>
      <c r="C234" s="3"/>
      <c r="D234" s="98"/>
      <c r="E234" s="98"/>
      <c r="F234" s="98"/>
      <c r="G234" s="99"/>
      <c r="H234" s="98"/>
      <c r="I234" s="100"/>
    </row>
    <row r="235" spans="1:9" s="153" customFormat="1" ht="18" customHeight="1">
      <c r="A235"/>
      <c r="B235"/>
      <c r="C235" s="3"/>
      <c r="D235" s="98"/>
      <c r="E235" s="98"/>
      <c r="F235" s="98"/>
      <c r="G235" s="99"/>
      <c r="H235" s="98"/>
      <c r="I235" s="100"/>
    </row>
    <row r="236" spans="1:9" s="153" customFormat="1" ht="18" customHeight="1">
      <c r="A236"/>
      <c r="B236"/>
      <c r="C236" s="3"/>
      <c r="D236" s="98"/>
      <c r="E236" s="98"/>
      <c r="F236" s="98"/>
      <c r="G236" s="99"/>
      <c r="H236" s="98"/>
      <c r="I236" s="100"/>
    </row>
    <row r="237" spans="1:9" s="153" customFormat="1" ht="18" customHeight="1">
      <c r="A237"/>
      <c r="B237"/>
      <c r="C237" s="3"/>
      <c r="D237" s="98"/>
      <c r="E237" s="98"/>
      <c r="F237" s="98"/>
      <c r="G237" s="99"/>
      <c r="H237" s="98"/>
      <c r="I237" s="100"/>
    </row>
    <row r="238" spans="1:9" s="153" customFormat="1" ht="18" customHeight="1">
      <c r="A238"/>
      <c r="B238"/>
      <c r="C238" s="3"/>
      <c r="D238" s="98"/>
      <c r="E238" s="98"/>
      <c r="F238" s="98"/>
      <c r="G238" s="99"/>
      <c r="H238" s="98"/>
      <c r="I238" s="100"/>
    </row>
    <row r="239" spans="1:9" s="153" customFormat="1" ht="18" customHeight="1">
      <c r="A239"/>
      <c r="B239"/>
      <c r="C239" s="3"/>
      <c r="D239" s="98"/>
      <c r="E239" s="98"/>
      <c r="F239" s="98"/>
      <c r="G239" s="99"/>
      <c r="H239" s="98"/>
      <c r="I239" s="100"/>
    </row>
    <row r="240" spans="1:9" s="153" customFormat="1" ht="18" customHeight="1">
      <c r="A240"/>
      <c r="B240"/>
      <c r="C240" s="3"/>
      <c r="D240" s="98"/>
      <c r="E240" s="98"/>
      <c r="F240" s="98"/>
      <c r="G240" s="99"/>
      <c r="H240" s="98"/>
      <c r="I240" s="100"/>
    </row>
    <row r="241" spans="1:9" s="153" customFormat="1" ht="18" customHeight="1">
      <c r="A241"/>
      <c r="B241"/>
      <c r="C241" s="3"/>
      <c r="D241" s="98"/>
      <c r="E241" s="98"/>
      <c r="F241" s="98"/>
      <c r="G241" s="99"/>
      <c r="H241" s="98"/>
      <c r="I241" s="100"/>
    </row>
    <row r="242" spans="1:9" s="153" customFormat="1" ht="18" customHeight="1">
      <c r="A242"/>
      <c r="B242"/>
      <c r="C242" s="3"/>
      <c r="D242" s="98"/>
      <c r="E242" s="98"/>
      <c r="F242" s="98"/>
      <c r="G242" s="99"/>
      <c r="H242" s="98"/>
      <c r="I242" s="100"/>
    </row>
    <row r="243" spans="1:9" s="153" customFormat="1" ht="18" customHeight="1">
      <c r="A243"/>
      <c r="B243"/>
      <c r="C243" s="3"/>
      <c r="D243" s="98"/>
      <c r="E243" s="98"/>
      <c r="F243" s="98"/>
      <c r="G243" s="99"/>
      <c r="H243" s="98"/>
      <c r="I243" s="100"/>
    </row>
    <row r="244" spans="1:9" s="153" customFormat="1" ht="18" customHeight="1">
      <c r="A244"/>
      <c r="B244"/>
      <c r="C244" s="3"/>
      <c r="D244" s="98"/>
      <c r="E244" s="98"/>
      <c r="F244" s="98"/>
      <c r="G244" s="99"/>
      <c r="H244" s="98"/>
      <c r="I244" s="100"/>
    </row>
    <row r="245" spans="1:9" s="153" customFormat="1" ht="18" customHeight="1">
      <c r="A245"/>
      <c r="B245"/>
      <c r="C245" s="3"/>
      <c r="D245" s="98"/>
      <c r="E245" s="98"/>
      <c r="F245" s="98"/>
      <c r="G245" s="99"/>
      <c r="H245" s="98"/>
      <c r="I245" s="100"/>
    </row>
    <row r="246" spans="1:9" s="153" customFormat="1" ht="18" customHeight="1">
      <c r="A246"/>
      <c r="B246"/>
      <c r="C246" s="3"/>
      <c r="D246" s="98"/>
      <c r="E246" s="98"/>
      <c r="F246" s="98"/>
      <c r="G246" s="99"/>
      <c r="H246" s="98"/>
      <c r="I246" s="100"/>
    </row>
    <row r="247" spans="1:9" s="153" customFormat="1" ht="18" customHeight="1">
      <c r="A247"/>
      <c r="B247"/>
      <c r="C247" s="3"/>
      <c r="D247" s="98"/>
      <c r="E247" s="98"/>
      <c r="F247" s="98"/>
      <c r="G247" s="99"/>
      <c r="H247" s="98"/>
      <c r="I247" s="100"/>
    </row>
    <row r="248" spans="1:9" s="153" customFormat="1" ht="18" customHeight="1">
      <c r="A248"/>
      <c r="B248"/>
      <c r="C248" s="3"/>
      <c r="D248" s="98"/>
      <c r="E248" s="98"/>
      <c r="F248" s="98"/>
      <c r="G248" s="99"/>
      <c r="H248" s="98"/>
      <c r="I248" s="100"/>
    </row>
    <row r="249" spans="1:9" s="153" customFormat="1" ht="18" customHeight="1">
      <c r="A249"/>
      <c r="B249"/>
      <c r="C249" s="3"/>
      <c r="D249" s="98"/>
      <c r="E249" s="98"/>
      <c r="F249" s="98"/>
      <c r="G249" s="99"/>
      <c r="H249" s="98"/>
      <c r="I249" s="100"/>
    </row>
    <row r="250" spans="1:9" s="153" customFormat="1" ht="18" customHeight="1">
      <c r="A250"/>
      <c r="B250"/>
      <c r="C250" s="3"/>
      <c r="D250" s="98"/>
      <c r="E250" s="98"/>
      <c r="F250" s="98"/>
      <c r="G250" s="99"/>
      <c r="H250" s="98"/>
      <c r="I250" s="100"/>
    </row>
    <row r="251" spans="1:9" s="153" customFormat="1" ht="18" customHeight="1">
      <c r="A251"/>
      <c r="B251"/>
      <c r="C251" s="3"/>
      <c r="D251" s="98"/>
      <c r="E251" s="98"/>
      <c r="F251" s="98"/>
      <c r="G251" s="99"/>
      <c r="H251" s="98"/>
      <c r="I251" s="100"/>
    </row>
    <row r="252" spans="1:9" s="153" customFormat="1" ht="18" customHeight="1">
      <c r="A252"/>
      <c r="B252"/>
      <c r="C252" s="3"/>
      <c r="D252" s="98"/>
      <c r="E252" s="98"/>
      <c r="F252" s="98"/>
      <c r="G252" s="99"/>
      <c r="H252" s="98"/>
      <c r="I252" s="100"/>
    </row>
    <row r="253" spans="1:9" s="153" customFormat="1" ht="18" customHeight="1">
      <c r="A253"/>
      <c r="B253"/>
      <c r="C253" s="3"/>
      <c r="D253" s="98"/>
      <c r="E253" s="98"/>
      <c r="F253" s="98"/>
      <c r="G253" s="99"/>
      <c r="H253" s="98"/>
      <c r="I253" s="100"/>
    </row>
    <row r="254" spans="1:9" s="153" customFormat="1" ht="18" customHeight="1">
      <c r="A254"/>
      <c r="B254"/>
      <c r="C254" s="3"/>
      <c r="D254" s="98"/>
      <c r="E254" s="98"/>
      <c r="F254" s="98"/>
      <c r="G254" s="99"/>
      <c r="H254" s="98"/>
      <c r="I254" s="100"/>
    </row>
    <row r="255" spans="1:9" s="153" customFormat="1" ht="18" customHeight="1">
      <c r="A255"/>
      <c r="B255"/>
      <c r="C255" s="3"/>
      <c r="D255" s="98"/>
      <c r="E255" s="98"/>
      <c r="F255" s="98"/>
      <c r="G255" s="99"/>
      <c r="H255" s="98"/>
      <c r="I255" s="100"/>
    </row>
    <row r="256" spans="1:9" s="153" customFormat="1" ht="18" customHeight="1">
      <c r="A256"/>
      <c r="B256"/>
      <c r="C256" s="3"/>
      <c r="D256" s="98"/>
      <c r="E256" s="98"/>
      <c r="F256" s="98"/>
      <c r="G256" s="99"/>
      <c r="H256" s="98"/>
      <c r="I256" s="100"/>
    </row>
    <row r="257" spans="1:9" s="153" customFormat="1" ht="18" customHeight="1">
      <c r="A257"/>
      <c r="B257"/>
      <c r="C257" s="3"/>
      <c r="D257" s="98"/>
      <c r="E257" s="98"/>
      <c r="F257" s="98"/>
      <c r="G257" s="99"/>
      <c r="H257" s="98"/>
      <c r="I257" s="100"/>
    </row>
    <row r="258" spans="1:9" s="153" customFormat="1" ht="18" customHeight="1">
      <c r="A258"/>
      <c r="B258"/>
      <c r="C258" s="3"/>
      <c r="D258" s="98"/>
      <c r="E258" s="98"/>
      <c r="F258" s="98"/>
      <c r="G258" s="99"/>
      <c r="H258" s="98"/>
      <c r="I258" s="100"/>
    </row>
    <row r="259" spans="1:9" s="153" customFormat="1" ht="18" customHeight="1">
      <c r="A259"/>
      <c r="B259"/>
      <c r="C259" s="3"/>
      <c r="D259" s="98"/>
      <c r="E259" s="98"/>
      <c r="F259" s="98"/>
      <c r="G259" s="99"/>
      <c r="H259" s="98"/>
      <c r="I259" s="100"/>
    </row>
    <row r="260" spans="1:9" s="153" customFormat="1" ht="18" customHeight="1">
      <c r="A260"/>
      <c r="B260"/>
      <c r="C260" s="3"/>
      <c r="D260" s="98"/>
      <c r="E260" s="98"/>
      <c r="F260" s="98"/>
      <c r="G260" s="99"/>
      <c r="H260" s="98"/>
      <c r="I260" s="100"/>
    </row>
    <row r="261" spans="1:9" s="153" customFormat="1" ht="18" customHeight="1">
      <c r="A261"/>
      <c r="B261"/>
      <c r="C261" s="3"/>
      <c r="D261" s="98"/>
      <c r="E261" s="98"/>
      <c r="F261" s="98"/>
      <c r="G261" s="99"/>
      <c r="H261" s="98"/>
      <c r="I261" s="100"/>
    </row>
    <row r="262" spans="1:9" s="153" customFormat="1" ht="18" customHeight="1">
      <c r="A262"/>
      <c r="B262"/>
      <c r="C262" s="3"/>
      <c r="D262" s="98"/>
      <c r="E262" s="98"/>
      <c r="F262" s="98"/>
      <c r="G262" s="99"/>
      <c r="H262" s="98"/>
      <c r="I262" s="100"/>
    </row>
    <row r="263" spans="1:9" s="153" customFormat="1" ht="18" customHeight="1">
      <c r="A263"/>
      <c r="B263"/>
      <c r="C263" s="3"/>
      <c r="D263" s="98"/>
      <c r="E263" s="98"/>
      <c r="F263" s="98"/>
      <c r="G263" s="99"/>
      <c r="H263" s="98"/>
      <c r="I263" s="100"/>
    </row>
    <row r="264" spans="1:9" s="153" customFormat="1" ht="18" customHeight="1">
      <c r="A264"/>
      <c r="B264"/>
      <c r="C264" s="3"/>
      <c r="D264" s="98"/>
      <c r="E264" s="98"/>
      <c r="F264" s="98"/>
      <c r="G264" s="99"/>
      <c r="H264" s="98"/>
      <c r="I264" s="100"/>
    </row>
    <row r="265" spans="1:9" s="153" customFormat="1" ht="18" customHeight="1">
      <c r="A265"/>
      <c r="B265"/>
      <c r="C265" s="3"/>
      <c r="D265" s="98"/>
      <c r="E265" s="98"/>
      <c r="F265" s="98"/>
      <c r="G265" s="99"/>
      <c r="H265" s="98"/>
      <c r="I265" s="100"/>
    </row>
    <row r="266" spans="1:9" s="153" customFormat="1" ht="18" customHeight="1">
      <c r="A266"/>
      <c r="B266"/>
      <c r="C266" s="3"/>
      <c r="D266" s="98"/>
      <c r="E266" s="98"/>
      <c r="F266" s="98"/>
      <c r="G266" s="99"/>
      <c r="H266" s="98"/>
      <c r="I266" s="100"/>
    </row>
    <row r="267" spans="1:9" s="153" customFormat="1" ht="18" customHeight="1">
      <c r="A267"/>
      <c r="B267"/>
      <c r="C267" s="3"/>
      <c r="D267" s="98"/>
      <c r="E267" s="98"/>
      <c r="F267" s="98"/>
      <c r="G267" s="99"/>
      <c r="H267" s="98"/>
      <c r="I267" s="100"/>
    </row>
    <row r="268" spans="1:9" s="153" customFormat="1" ht="18" customHeight="1">
      <c r="A268"/>
      <c r="B268"/>
      <c r="C268" s="3"/>
      <c r="D268" s="98"/>
      <c r="E268" s="98"/>
      <c r="F268" s="98"/>
      <c r="G268" s="99"/>
      <c r="H268" s="98"/>
      <c r="I268" s="100"/>
    </row>
    <row r="269" spans="1:9" s="153" customFormat="1" ht="18" customHeight="1">
      <c r="A269"/>
      <c r="B269"/>
      <c r="C269" s="3"/>
      <c r="D269" s="98"/>
      <c r="E269" s="98"/>
      <c r="F269" s="98"/>
      <c r="G269" s="99"/>
      <c r="H269" s="98"/>
      <c r="I269" s="100"/>
    </row>
    <row r="270" spans="1:9" s="153" customFormat="1" ht="18" customHeight="1">
      <c r="A270"/>
      <c r="B270"/>
      <c r="C270" s="3"/>
      <c r="D270" s="98"/>
      <c r="E270" s="98"/>
      <c r="F270" s="98"/>
      <c r="G270" s="99"/>
      <c r="H270" s="98"/>
      <c r="I270" s="100"/>
    </row>
    <row r="271" spans="1:9" s="153" customFormat="1" ht="18" customHeight="1">
      <c r="A271"/>
      <c r="B271"/>
      <c r="C271" s="3"/>
      <c r="D271" s="98"/>
      <c r="E271" s="98"/>
      <c r="F271" s="98"/>
      <c r="G271" s="99"/>
      <c r="H271" s="98"/>
      <c r="I271" s="100"/>
    </row>
    <row r="272" spans="1:9" s="153" customFormat="1" ht="18" customHeight="1">
      <c r="A272"/>
      <c r="B272"/>
      <c r="C272" s="3"/>
      <c r="D272" s="98"/>
      <c r="E272" s="98"/>
      <c r="F272" s="98"/>
      <c r="G272" s="99"/>
      <c r="H272" s="98"/>
      <c r="I272" s="100"/>
    </row>
    <row r="273" spans="1:9" s="153" customFormat="1" ht="18" customHeight="1">
      <c r="A273"/>
      <c r="B273"/>
      <c r="C273" s="3"/>
      <c r="D273" s="98"/>
      <c r="E273" s="98"/>
      <c r="F273" s="98"/>
      <c r="G273" s="99"/>
      <c r="H273" s="98"/>
      <c r="I273" s="100"/>
    </row>
    <row r="274" spans="1:9" s="153" customFormat="1" ht="18" customHeight="1">
      <c r="A274"/>
      <c r="B274"/>
      <c r="C274" s="3"/>
      <c r="D274" s="98"/>
      <c r="E274" s="98"/>
      <c r="F274" s="98"/>
      <c r="G274" s="99"/>
      <c r="H274" s="98"/>
      <c r="I274" s="100"/>
    </row>
    <row r="275" spans="1:9" s="153" customFormat="1" ht="18" customHeight="1">
      <c r="A275"/>
      <c r="B275"/>
      <c r="C275" s="3"/>
      <c r="D275" s="98"/>
      <c r="E275" s="98"/>
      <c r="F275" s="98"/>
      <c r="G275" s="99"/>
      <c r="H275" s="98"/>
      <c r="I275" s="100"/>
    </row>
    <row r="276" spans="1:9" s="153" customFormat="1" ht="18" customHeight="1">
      <c r="A276"/>
      <c r="B276"/>
      <c r="C276" s="3"/>
      <c r="D276" s="98"/>
      <c r="E276" s="98"/>
      <c r="F276" s="98"/>
      <c r="G276" s="99"/>
      <c r="H276" s="98"/>
      <c r="I276" s="100"/>
    </row>
    <row r="277" spans="1:9" s="153" customFormat="1" ht="18" customHeight="1">
      <c r="A277"/>
      <c r="B277"/>
      <c r="C277" s="3"/>
      <c r="D277" s="98"/>
      <c r="E277" s="98"/>
      <c r="F277" s="98"/>
      <c r="G277" s="99"/>
      <c r="H277" s="98"/>
      <c r="I277" s="100"/>
    </row>
    <row r="278" spans="1:9" s="153" customFormat="1" ht="18" customHeight="1">
      <c r="A278"/>
      <c r="B278"/>
      <c r="C278" s="3"/>
      <c r="D278" s="98"/>
      <c r="E278" s="98"/>
      <c r="F278" s="98"/>
      <c r="G278" s="99"/>
      <c r="H278" s="98"/>
      <c r="I278" s="100"/>
    </row>
    <row r="279" spans="1:9" s="153" customFormat="1" ht="18" customHeight="1">
      <c r="A279"/>
      <c r="B279"/>
      <c r="C279" s="3"/>
      <c r="D279" s="98"/>
      <c r="E279" s="98"/>
      <c r="F279" s="98"/>
      <c r="G279" s="99"/>
      <c r="H279" s="98"/>
      <c r="I279" s="100"/>
    </row>
    <row r="280" spans="1:9" s="153" customFormat="1" ht="18" customHeight="1">
      <c r="A280"/>
      <c r="B280"/>
      <c r="C280" s="3"/>
      <c r="D280" s="98"/>
      <c r="E280" s="98"/>
      <c r="F280" s="98"/>
      <c r="G280" s="99"/>
      <c r="H280" s="98"/>
      <c r="I280" s="100"/>
    </row>
    <row r="281" spans="1:9" s="153" customFormat="1" ht="18" customHeight="1">
      <c r="A281"/>
      <c r="B281"/>
      <c r="C281" s="3"/>
      <c r="D281" s="98"/>
      <c r="E281" s="98"/>
      <c r="F281" s="98"/>
      <c r="G281" s="99"/>
      <c r="H281" s="98"/>
      <c r="I281" s="100"/>
    </row>
    <row r="282" spans="1:9" s="153" customFormat="1" ht="18" customHeight="1">
      <c r="A282"/>
      <c r="B282"/>
      <c r="C282" s="3"/>
      <c r="D282" s="98"/>
      <c r="E282" s="98"/>
      <c r="F282" s="98"/>
      <c r="G282" s="99"/>
      <c r="H282" s="98"/>
      <c r="I282" s="100"/>
    </row>
    <row r="283" spans="1:9" s="153" customFormat="1" ht="18" customHeight="1">
      <c r="A283"/>
      <c r="B283"/>
      <c r="C283" s="3"/>
      <c r="D283" s="98"/>
      <c r="E283" s="98"/>
      <c r="F283" s="98"/>
      <c r="G283" s="99"/>
      <c r="H283" s="98"/>
      <c r="I283" s="100"/>
    </row>
    <row r="284" spans="1:9" s="153" customFormat="1" ht="18" customHeight="1">
      <c r="A284"/>
      <c r="B284"/>
      <c r="C284" s="3"/>
      <c r="D284" s="98"/>
      <c r="E284" s="98"/>
      <c r="F284" s="98"/>
      <c r="G284" s="99"/>
      <c r="H284" s="98"/>
      <c r="I284" s="100"/>
    </row>
    <row r="285" spans="1:9" s="153" customFormat="1" ht="18" customHeight="1">
      <c r="A285"/>
      <c r="B285"/>
      <c r="C285" s="3"/>
      <c r="D285" s="98"/>
      <c r="E285" s="98"/>
      <c r="F285" s="98"/>
      <c r="G285" s="99"/>
      <c r="H285" s="98"/>
      <c r="I285" s="100"/>
    </row>
    <row r="286" spans="1:9" s="153" customFormat="1" ht="18" customHeight="1">
      <c r="A286"/>
      <c r="B286"/>
      <c r="C286" s="3"/>
      <c r="D286" s="98"/>
      <c r="E286" s="98"/>
      <c r="F286" s="98"/>
      <c r="G286" s="99"/>
      <c r="H286" s="98"/>
      <c r="I286" s="100"/>
    </row>
    <row r="287" spans="1:9" s="153" customFormat="1" ht="18" customHeight="1">
      <c r="A287"/>
      <c r="B287"/>
      <c r="C287" s="3"/>
      <c r="D287" s="98"/>
      <c r="E287" s="98"/>
      <c r="F287" s="98"/>
      <c r="G287" s="99"/>
      <c r="H287" s="98"/>
      <c r="I287" s="100"/>
    </row>
    <row r="288" spans="1:9" s="153" customFormat="1" ht="18" customHeight="1">
      <c r="A288"/>
      <c r="B288"/>
      <c r="C288" s="3"/>
      <c r="D288" s="98"/>
      <c r="E288" s="98"/>
      <c r="F288" s="98"/>
      <c r="G288" s="99"/>
      <c r="H288" s="98"/>
      <c r="I288" s="100"/>
    </row>
    <row r="289" spans="1:9" s="153" customFormat="1" ht="18" customHeight="1">
      <c r="A289"/>
      <c r="B289"/>
      <c r="C289" s="3"/>
      <c r="D289" s="98"/>
      <c r="E289" s="98"/>
      <c r="F289" s="98"/>
      <c r="G289" s="99"/>
      <c r="H289" s="98"/>
      <c r="I289" s="100"/>
    </row>
    <row r="290" spans="1:9" s="153" customFormat="1" ht="18" customHeight="1">
      <c r="A290"/>
      <c r="B290"/>
      <c r="C290" s="3"/>
      <c r="D290" s="98"/>
      <c r="E290" s="98"/>
      <c r="F290" s="98"/>
      <c r="G290" s="99"/>
      <c r="H290" s="98"/>
      <c r="I290" s="100"/>
    </row>
    <row r="291" spans="1:9" s="153" customFormat="1" ht="18" customHeight="1">
      <c r="A291"/>
      <c r="B291"/>
      <c r="C291" s="3"/>
      <c r="D291" s="98"/>
      <c r="E291" s="98"/>
      <c r="F291" s="98"/>
      <c r="G291" s="99"/>
      <c r="H291" s="98"/>
      <c r="I291" s="100"/>
    </row>
    <row r="292" spans="1:9" s="153" customFormat="1" ht="18" customHeight="1">
      <c r="A292"/>
      <c r="B292"/>
      <c r="C292" s="3"/>
      <c r="D292" s="98"/>
      <c r="E292" s="98"/>
      <c r="F292" s="98"/>
      <c r="G292" s="99"/>
      <c r="H292" s="98"/>
      <c r="I292" s="100"/>
    </row>
    <row r="293" spans="1:9" s="153" customFormat="1" ht="18" customHeight="1">
      <c r="A293"/>
      <c r="B293"/>
      <c r="C293" s="3"/>
      <c r="D293" s="98"/>
      <c r="E293" s="98"/>
      <c r="F293" s="98"/>
      <c r="G293" s="99"/>
      <c r="H293" s="98"/>
      <c r="I293" s="100"/>
    </row>
    <row r="294" spans="1:9" s="153" customFormat="1" ht="18" customHeight="1">
      <c r="A294"/>
      <c r="B294"/>
      <c r="C294" s="3"/>
      <c r="D294" s="98"/>
      <c r="E294" s="98"/>
      <c r="F294" s="98"/>
      <c r="G294" s="99"/>
      <c r="H294" s="98"/>
      <c r="I294" s="100"/>
    </row>
    <row r="295" spans="1:9" s="153" customFormat="1" ht="18" customHeight="1">
      <c r="A295"/>
      <c r="B295"/>
      <c r="C295" s="3"/>
      <c r="D295" s="98"/>
      <c r="E295" s="98"/>
      <c r="F295" s="98"/>
      <c r="G295" s="99"/>
      <c r="H295" s="98"/>
      <c r="I295" s="100"/>
    </row>
    <row r="296" spans="1:9" s="153" customFormat="1" ht="18" customHeight="1">
      <c r="A296"/>
      <c r="B296"/>
      <c r="C296" s="3"/>
      <c r="D296" s="98"/>
      <c r="E296" s="98"/>
      <c r="F296" s="98"/>
      <c r="G296" s="99"/>
      <c r="H296" s="98"/>
      <c r="I296" s="100"/>
    </row>
    <row r="297" spans="1:9" s="153" customFormat="1" ht="18" customHeight="1">
      <c r="A297"/>
      <c r="B297"/>
      <c r="C297" s="3"/>
      <c r="D297" s="98"/>
      <c r="E297" s="98"/>
      <c r="F297" s="98"/>
      <c r="G297" s="99"/>
      <c r="H297" s="98"/>
      <c r="I297" s="100"/>
    </row>
    <row r="298" spans="1:9" s="153" customFormat="1" ht="18" customHeight="1">
      <c r="A298"/>
      <c r="B298"/>
      <c r="C298" s="3"/>
      <c r="D298" s="98"/>
      <c r="E298" s="98"/>
      <c r="F298" s="98"/>
      <c r="G298" s="99"/>
      <c r="H298" s="98"/>
      <c r="I298" s="100"/>
    </row>
    <row r="299" spans="1:9" s="153" customFormat="1" ht="18" customHeight="1">
      <c r="A299"/>
      <c r="B299"/>
      <c r="C299" s="3"/>
      <c r="D299" s="98"/>
      <c r="E299" s="98"/>
      <c r="F299" s="98"/>
      <c r="G299" s="99"/>
      <c r="H299" s="98"/>
      <c r="I299" s="100"/>
    </row>
    <row r="300" spans="1:9" s="153" customFormat="1" ht="18" customHeight="1">
      <c r="A300"/>
      <c r="B300"/>
      <c r="C300" s="3"/>
      <c r="D300" s="98"/>
      <c r="E300" s="98"/>
      <c r="F300" s="98"/>
      <c r="G300" s="99"/>
      <c r="H300" s="98"/>
      <c r="I300" s="100"/>
    </row>
    <row r="301" spans="1:9" s="153" customFormat="1" ht="18" customHeight="1">
      <c r="A301"/>
      <c r="B301"/>
      <c r="C301" s="3"/>
      <c r="D301" s="98"/>
      <c r="E301" s="98"/>
      <c r="F301" s="98"/>
      <c r="G301" s="99"/>
      <c r="H301" s="98"/>
      <c r="I301" s="100"/>
    </row>
    <row r="302" spans="1:9" s="153" customFormat="1" ht="18" customHeight="1">
      <c r="A302"/>
      <c r="B302"/>
      <c r="C302" s="3"/>
      <c r="D302" s="98"/>
      <c r="E302" s="98"/>
      <c r="F302" s="98"/>
      <c r="G302" s="99"/>
      <c r="H302" s="98"/>
      <c r="I302" s="100"/>
    </row>
    <row r="303" spans="1:9" s="153" customFormat="1" ht="18" customHeight="1">
      <c r="A303"/>
      <c r="B303"/>
      <c r="C303" s="3"/>
      <c r="D303" s="98"/>
      <c r="E303" s="98"/>
      <c r="F303" s="98"/>
      <c r="G303" s="99"/>
      <c r="H303" s="98"/>
      <c r="I303" s="100"/>
    </row>
    <row r="304" spans="1:9" s="153" customFormat="1" ht="18" customHeight="1">
      <c r="A304"/>
      <c r="B304"/>
      <c r="C304" s="3"/>
      <c r="D304" s="98"/>
      <c r="E304" s="98"/>
      <c r="F304" s="98"/>
      <c r="G304" s="99"/>
      <c r="H304" s="98"/>
      <c r="I304" s="100"/>
    </row>
    <row r="305" spans="1:9" s="153" customFormat="1" ht="18" customHeight="1">
      <c r="A305"/>
      <c r="B305"/>
      <c r="C305" s="3"/>
      <c r="D305" s="98"/>
      <c r="E305" s="98"/>
      <c r="F305" s="98"/>
      <c r="G305" s="99"/>
      <c r="H305" s="98"/>
      <c r="I305" s="100"/>
    </row>
    <row r="306" spans="1:9" s="153" customFormat="1" ht="18" customHeight="1">
      <c r="A306"/>
      <c r="B306"/>
      <c r="C306" s="3"/>
      <c r="D306" s="98"/>
      <c r="E306" s="98"/>
      <c r="F306" s="98"/>
      <c r="G306" s="99"/>
      <c r="H306" s="98"/>
      <c r="I306" s="100"/>
    </row>
    <row r="307" spans="1:9" s="153" customFormat="1" ht="18" customHeight="1">
      <c r="A307"/>
      <c r="B307"/>
      <c r="C307" s="3"/>
      <c r="D307" s="98"/>
      <c r="E307" s="98"/>
      <c r="F307" s="98"/>
      <c r="G307" s="99"/>
      <c r="H307" s="98"/>
      <c r="I307" s="100"/>
    </row>
    <row r="308" spans="1:9" s="153" customFormat="1" ht="18" customHeight="1">
      <c r="A308"/>
      <c r="B308"/>
      <c r="C308" s="3"/>
      <c r="D308" s="98"/>
      <c r="E308" s="98"/>
      <c r="F308" s="98"/>
      <c r="G308" s="99"/>
      <c r="H308" s="98"/>
      <c r="I308" s="100"/>
    </row>
    <row r="309" spans="1:9" s="153" customFormat="1" ht="18" customHeight="1">
      <c r="A309"/>
      <c r="B309"/>
      <c r="C309" s="3"/>
      <c r="D309" s="98"/>
      <c r="E309" s="98"/>
      <c r="F309" s="98"/>
      <c r="G309" s="99"/>
      <c r="H309" s="98"/>
      <c r="I309" s="100"/>
    </row>
    <row r="310" spans="1:9" s="153" customFormat="1" ht="18" customHeight="1">
      <c r="A310"/>
      <c r="B310"/>
      <c r="C310" s="3"/>
      <c r="D310" s="98"/>
      <c r="E310" s="98"/>
      <c r="F310" s="98"/>
      <c r="G310" s="99"/>
      <c r="H310" s="98"/>
      <c r="I310" s="100"/>
    </row>
    <row r="311" spans="1:9" s="153" customFormat="1" ht="18" customHeight="1">
      <c r="A311"/>
      <c r="B311"/>
      <c r="C311" s="3"/>
      <c r="D311" s="98"/>
      <c r="E311" s="98"/>
      <c r="F311" s="98"/>
      <c r="G311" s="99"/>
      <c r="H311" s="98"/>
      <c r="I311" s="100"/>
    </row>
    <row r="312" spans="1:9" s="153" customFormat="1" ht="18" customHeight="1">
      <c r="A312"/>
      <c r="B312"/>
      <c r="C312" s="3"/>
      <c r="D312" s="98"/>
      <c r="E312" s="98"/>
      <c r="F312" s="98"/>
      <c r="G312" s="99"/>
      <c r="H312" s="98"/>
      <c r="I312" s="100"/>
    </row>
    <row r="313" spans="1:9" s="153" customFormat="1" ht="18" customHeight="1">
      <c r="A313"/>
      <c r="B313"/>
      <c r="C313" s="3"/>
      <c r="D313" s="98"/>
      <c r="E313" s="98"/>
      <c r="F313" s="98"/>
      <c r="G313" s="99"/>
      <c r="H313" s="98"/>
      <c r="I313" s="100"/>
    </row>
    <row r="314" spans="1:9" s="153" customFormat="1" ht="18" customHeight="1">
      <c r="A314"/>
      <c r="B314"/>
      <c r="C314" s="3"/>
      <c r="D314" s="98"/>
      <c r="E314" s="98"/>
      <c r="F314" s="98"/>
      <c r="G314" s="99"/>
      <c r="H314" s="98"/>
      <c r="I314" s="100"/>
    </row>
    <row r="315" spans="1:9" s="153" customFormat="1" ht="18" customHeight="1">
      <c r="A315"/>
      <c r="B315"/>
      <c r="C315" s="3"/>
      <c r="D315" s="98"/>
      <c r="E315" s="98"/>
      <c r="F315" s="98"/>
      <c r="G315" s="99"/>
      <c r="H315" s="98"/>
      <c r="I315" s="100"/>
    </row>
    <row r="316" spans="1:9" s="153" customFormat="1" ht="18" customHeight="1">
      <c r="A316"/>
      <c r="B316"/>
      <c r="C316" s="3"/>
      <c r="D316" s="98"/>
      <c r="E316" s="98"/>
      <c r="F316" s="98"/>
      <c r="G316" s="99"/>
      <c r="H316" s="98"/>
      <c r="I316" s="100"/>
    </row>
    <row r="317" spans="1:9" s="153" customFormat="1" ht="18" customHeight="1">
      <c r="A317"/>
      <c r="B317"/>
      <c r="C317" s="3"/>
      <c r="D317" s="98"/>
      <c r="E317" s="98"/>
      <c r="F317" s="98"/>
      <c r="G317" s="99"/>
      <c r="H317" s="98"/>
      <c r="I317" s="100"/>
    </row>
    <row r="318" spans="1:9" s="153" customFormat="1" ht="18" customHeight="1">
      <c r="A318"/>
      <c r="B318"/>
      <c r="C318" s="3"/>
      <c r="D318" s="98"/>
      <c r="E318" s="98"/>
      <c r="F318" s="98"/>
      <c r="G318" s="99"/>
      <c r="H318" s="98"/>
      <c r="I318" s="100"/>
    </row>
    <row r="319" spans="1:9" s="153" customFormat="1" ht="18" customHeight="1">
      <c r="A319"/>
      <c r="B319"/>
      <c r="C319" s="3"/>
      <c r="D319" s="98"/>
      <c r="E319" s="98"/>
      <c r="F319" s="98"/>
      <c r="G319" s="99"/>
      <c r="H319" s="98"/>
      <c r="I319" s="100"/>
    </row>
    <row r="320" spans="1:9" s="153" customFormat="1" ht="18" customHeight="1">
      <c r="A320"/>
      <c r="B320"/>
      <c r="C320" s="3"/>
      <c r="D320" s="98"/>
      <c r="E320" s="98"/>
      <c r="F320" s="98"/>
      <c r="G320" s="99"/>
      <c r="H320" s="98"/>
      <c r="I320" s="100"/>
    </row>
    <row r="321" spans="1:9" s="153" customFormat="1" ht="18" customHeight="1">
      <c r="A321"/>
      <c r="B321"/>
      <c r="C321" s="3"/>
      <c r="D321" s="98"/>
      <c r="E321" s="98"/>
      <c r="F321" s="98"/>
      <c r="G321" s="99"/>
      <c r="H321" s="98"/>
      <c r="I321" s="100"/>
    </row>
    <row r="322" spans="1:9" s="153" customFormat="1" ht="18" customHeight="1">
      <c r="A322"/>
      <c r="B322"/>
      <c r="C322" s="3"/>
      <c r="D322" s="98"/>
      <c r="E322" s="98"/>
      <c r="F322" s="98"/>
      <c r="G322" s="99"/>
      <c r="H322" s="98"/>
      <c r="I322" s="100"/>
    </row>
    <row r="323" spans="1:9" s="153" customFormat="1" ht="18" customHeight="1">
      <c r="A323"/>
      <c r="B323"/>
      <c r="C323" s="3"/>
      <c r="D323" s="98"/>
      <c r="E323" s="98"/>
      <c r="F323" s="98"/>
      <c r="G323" s="99"/>
      <c r="H323" s="98"/>
      <c r="I323" s="100"/>
    </row>
    <row r="324" spans="1:9" s="153" customFormat="1" ht="18" customHeight="1">
      <c r="A324"/>
      <c r="B324"/>
      <c r="C324" s="3"/>
      <c r="D324" s="98"/>
      <c r="E324" s="98"/>
      <c r="F324" s="98"/>
      <c r="G324" s="99"/>
      <c r="H324" s="98"/>
      <c r="I324" s="100"/>
    </row>
    <row r="325" spans="1:9" s="153" customFormat="1" ht="18" customHeight="1">
      <c r="A325"/>
      <c r="B325"/>
      <c r="C325" s="3"/>
      <c r="D325" s="98"/>
      <c r="E325" s="98"/>
      <c r="F325" s="98"/>
      <c r="G325" s="99"/>
      <c r="H325" s="98"/>
      <c r="I325" s="100"/>
    </row>
    <row r="326" spans="1:9" s="153" customFormat="1" ht="18" customHeight="1">
      <c r="A326"/>
      <c r="B326"/>
      <c r="C326" s="3"/>
      <c r="D326" s="98"/>
      <c r="E326" s="98"/>
      <c r="F326" s="98"/>
      <c r="G326" s="99"/>
      <c r="H326" s="98"/>
      <c r="I326" s="100"/>
    </row>
    <row r="327" spans="1:9" s="153" customFormat="1" ht="18" customHeight="1">
      <c r="A327"/>
      <c r="B327"/>
      <c r="C327" s="3"/>
      <c r="D327" s="98"/>
      <c r="E327" s="98"/>
      <c r="F327" s="98"/>
      <c r="G327" s="99"/>
      <c r="H327" s="98"/>
      <c r="I327" s="100"/>
    </row>
    <row r="328" spans="1:9" s="153" customFormat="1" ht="18" customHeight="1">
      <c r="A328"/>
      <c r="B328"/>
      <c r="C328" s="3"/>
      <c r="D328" s="98"/>
      <c r="E328" s="98"/>
      <c r="F328" s="98"/>
      <c r="G328" s="99"/>
      <c r="H328" s="98"/>
      <c r="I328" s="100"/>
    </row>
    <row r="329" spans="1:9" s="153" customFormat="1" ht="18" customHeight="1">
      <c r="A329"/>
      <c r="B329"/>
      <c r="C329" s="3"/>
      <c r="D329" s="98"/>
      <c r="E329" s="98"/>
      <c r="F329" s="98"/>
      <c r="G329" s="99"/>
      <c r="H329" s="98"/>
      <c r="I329" s="100"/>
    </row>
    <row r="330" spans="1:9" s="153" customFormat="1" ht="18" customHeight="1">
      <c r="A330"/>
      <c r="B330"/>
      <c r="C330" s="3"/>
      <c r="D330" s="98"/>
      <c r="E330" s="98"/>
      <c r="F330" s="98"/>
      <c r="G330" s="99"/>
      <c r="H330" s="98"/>
      <c r="I330" s="100"/>
    </row>
    <row r="331" spans="1:9" s="153" customFormat="1" ht="18" customHeight="1">
      <c r="A331"/>
      <c r="B331"/>
      <c r="C331" s="3"/>
      <c r="D331" s="98"/>
      <c r="E331" s="98"/>
      <c r="F331" s="98"/>
      <c r="G331" s="99"/>
      <c r="H331" s="98"/>
      <c r="I331" s="100"/>
    </row>
    <row r="332" spans="1:9" s="153" customFormat="1" ht="18" customHeight="1">
      <c r="A332"/>
      <c r="B332"/>
      <c r="C332" s="3"/>
      <c r="D332" s="98"/>
      <c r="E332" s="98"/>
      <c r="F332" s="98"/>
      <c r="G332" s="99"/>
      <c r="H332" s="98"/>
      <c r="I332" s="100"/>
    </row>
    <row r="333" spans="1:9" s="153" customFormat="1" ht="18" customHeight="1">
      <c r="A333"/>
      <c r="B333"/>
      <c r="C333" s="3"/>
      <c r="D333" s="98"/>
      <c r="E333" s="98"/>
      <c r="F333" s="98"/>
      <c r="G333" s="99"/>
      <c r="H333" s="98"/>
      <c r="I333" s="100"/>
    </row>
    <row r="334" spans="1:9" s="153" customFormat="1" ht="18" customHeight="1">
      <c r="A334"/>
      <c r="B334"/>
      <c r="C334" s="3"/>
      <c r="D334" s="98"/>
      <c r="E334" s="98"/>
      <c r="F334" s="98"/>
      <c r="G334" s="99"/>
      <c r="H334" s="98"/>
      <c r="I334" s="100"/>
    </row>
    <row r="335" spans="1:9" s="153" customFormat="1" ht="18" customHeight="1">
      <c r="A335"/>
      <c r="B335"/>
      <c r="C335" s="3"/>
      <c r="D335" s="98"/>
      <c r="E335" s="98"/>
      <c r="F335" s="98"/>
      <c r="G335" s="99"/>
      <c r="H335" s="98"/>
      <c r="I335" s="100"/>
    </row>
    <row r="336" spans="1:9" s="153" customFormat="1" ht="18" customHeight="1">
      <c r="A336"/>
      <c r="B336"/>
      <c r="C336" s="3"/>
      <c r="D336" s="98"/>
      <c r="E336" s="98"/>
      <c r="F336" s="98"/>
      <c r="G336" s="99"/>
      <c r="H336" s="98"/>
      <c r="I336" s="100"/>
    </row>
    <row r="337" spans="1:9" s="153" customFormat="1" ht="18" customHeight="1">
      <c r="A337"/>
      <c r="B337"/>
      <c r="C337" s="3"/>
      <c r="D337" s="98"/>
      <c r="E337" s="98"/>
      <c r="F337" s="98"/>
      <c r="G337" s="99"/>
      <c r="H337" s="98"/>
      <c r="I337" s="100"/>
    </row>
    <row r="338" spans="1:9" s="153" customFormat="1" ht="18" customHeight="1">
      <c r="A338"/>
      <c r="B338"/>
      <c r="C338" s="3"/>
      <c r="D338" s="98"/>
      <c r="E338" s="98"/>
      <c r="F338" s="98"/>
      <c r="G338" s="99"/>
      <c r="H338" s="98"/>
      <c r="I338" s="100"/>
    </row>
    <row r="339" spans="1:9" s="153" customFormat="1" ht="18" customHeight="1">
      <c r="A339"/>
      <c r="B339"/>
      <c r="C339" s="3"/>
      <c r="D339" s="98"/>
      <c r="E339" s="98"/>
      <c r="F339" s="98"/>
      <c r="G339" s="99"/>
      <c r="H339" s="98"/>
      <c r="I339" s="100"/>
    </row>
    <row r="340" spans="1:9" s="153" customFormat="1" ht="18" customHeight="1">
      <c r="A340"/>
      <c r="B340"/>
      <c r="C340" s="3"/>
      <c r="D340" s="98"/>
      <c r="E340" s="98"/>
      <c r="F340" s="98"/>
      <c r="G340" s="99"/>
      <c r="H340" s="98"/>
      <c r="I340" s="100"/>
    </row>
    <row r="341" spans="1:9" s="153" customFormat="1" ht="18" customHeight="1">
      <c r="A341"/>
      <c r="B341"/>
      <c r="C341" s="3"/>
      <c r="D341" s="98"/>
      <c r="E341" s="98"/>
      <c r="F341" s="98"/>
      <c r="G341" s="99"/>
      <c r="H341" s="98"/>
      <c r="I341" s="100"/>
    </row>
    <row r="342" spans="1:9" s="153" customFormat="1" ht="18" customHeight="1">
      <c r="A342"/>
      <c r="B342"/>
      <c r="C342" s="3"/>
      <c r="D342" s="98"/>
      <c r="E342" s="98"/>
      <c r="F342" s="98"/>
      <c r="G342" s="99"/>
      <c r="H342" s="98"/>
      <c r="I342" s="100"/>
    </row>
    <row r="343" spans="1:9" s="153" customFormat="1" ht="18" customHeight="1">
      <c r="A343"/>
      <c r="B343"/>
      <c r="C343" s="3"/>
      <c r="D343" s="98"/>
      <c r="E343" s="98"/>
      <c r="F343" s="98"/>
      <c r="G343" s="99"/>
      <c r="H343" s="98"/>
      <c r="I343" s="100"/>
    </row>
    <row r="344" spans="1:9" s="153" customFormat="1" ht="18" customHeight="1">
      <c r="A344"/>
      <c r="B344"/>
      <c r="C344" s="3"/>
      <c r="D344" s="98"/>
      <c r="E344" s="98"/>
      <c r="F344" s="98"/>
      <c r="G344" s="99"/>
      <c r="H344" s="98"/>
      <c r="I344" s="100"/>
    </row>
    <row r="345" spans="1:9" s="153" customFormat="1" ht="18" customHeight="1">
      <c r="A345"/>
      <c r="B345"/>
      <c r="C345" s="3"/>
      <c r="D345" s="98"/>
      <c r="E345" s="98"/>
      <c r="F345" s="98"/>
      <c r="G345" s="99"/>
      <c r="H345" s="98"/>
      <c r="I345" s="100"/>
    </row>
    <row r="346" spans="1:9" s="153" customFormat="1" ht="18" customHeight="1">
      <c r="A346"/>
      <c r="B346"/>
      <c r="C346" s="3"/>
      <c r="D346" s="98"/>
      <c r="E346" s="98"/>
      <c r="F346" s="98"/>
      <c r="G346" s="99"/>
      <c r="H346" s="98"/>
      <c r="I346" s="100"/>
    </row>
    <row r="347" spans="1:9" s="153" customFormat="1" ht="18" customHeight="1">
      <c r="A347"/>
      <c r="B347"/>
      <c r="C347" s="3"/>
      <c r="D347" s="98"/>
      <c r="E347" s="98"/>
      <c r="F347" s="98"/>
      <c r="G347" s="99"/>
      <c r="H347" s="98"/>
      <c r="I347" s="100"/>
    </row>
    <row r="348" spans="1:9" s="153" customFormat="1" ht="18" customHeight="1">
      <c r="A348"/>
      <c r="B348"/>
      <c r="C348" s="3"/>
      <c r="D348" s="98"/>
      <c r="E348" s="98"/>
      <c r="F348" s="98"/>
      <c r="G348" s="99"/>
      <c r="H348" s="98"/>
      <c r="I348" s="100"/>
    </row>
    <row r="349" spans="1:9" s="153" customFormat="1" ht="18" customHeight="1">
      <c r="A349"/>
      <c r="B349"/>
      <c r="C349" s="3"/>
      <c r="D349" s="98"/>
      <c r="E349" s="98"/>
      <c r="F349" s="98"/>
      <c r="G349" s="99"/>
      <c r="H349" s="98"/>
      <c r="I349" s="100"/>
    </row>
    <row r="350" spans="1:9" s="153" customFormat="1" ht="18" customHeight="1">
      <c r="A350"/>
      <c r="B350"/>
      <c r="C350" s="3"/>
      <c r="D350" s="98"/>
      <c r="E350" s="98"/>
      <c r="F350" s="98"/>
      <c r="G350" s="99"/>
      <c r="H350" s="98"/>
      <c r="I350" s="100"/>
    </row>
    <row r="351" spans="1:9" s="153" customFormat="1" ht="18" customHeight="1">
      <c r="A351"/>
      <c r="B351"/>
      <c r="C351" s="3"/>
      <c r="D351" s="98"/>
      <c r="E351" s="98"/>
      <c r="F351" s="98"/>
      <c r="G351" s="99"/>
      <c r="H351" s="98"/>
      <c r="I351" s="100"/>
    </row>
    <row r="352" spans="1:9" s="153" customFormat="1" ht="18" customHeight="1">
      <c r="A352"/>
      <c r="B352"/>
      <c r="C352" s="3"/>
      <c r="D352" s="98"/>
      <c r="E352" s="98"/>
      <c r="F352" s="98"/>
      <c r="G352" s="99"/>
      <c r="H352" s="98"/>
      <c r="I352" s="100"/>
    </row>
    <row r="353" spans="1:9" s="153" customFormat="1" ht="18" customHeight="1">
      <c r="A353"/>
      <c r="B353"/>
      <c r="C353" s="3"/>
      <c r="D353" s="98"/>
      <c r="E353" s="98"/>
      <c r="F353" s="98"/>
      <c r="G353" s="99"/>
      <c r="H353" s="98"/>
      <c r="I353" s="100"/>
    </row>
    <row r="354" spans="1:9" s="153" customFormat="1" ht="18" customHeight="1">
      <c r="A354"/>
      <c r="B354"/>
      <c r="C354" s="3"/>
      <c r="D354" s="98"/>
      <c r="E354" s="98"/>
      <c r="F354" s="98"/>
      <c r="G354" s="99"/>
      <c r="H354" s="98"/>
      <c r="I354" s="100"/>
    </row>
    <row r="355" spans="1:9" s="153" customFormat="1" ht="18" customHeight="1">
      <c r="A355"/>
      <c r="B355"/>
      <c r="C355" s="3"/>
      <c r="D355" s="98"/>
      <c r="E355" s="98"/>
      <c r="F355" s="98"/>
      <c r="G355" s="99"/>
      <c r="H355" s="98"/>
      <c r="I355" s="100"/>
    </row>
    <row r="356" spans="1:9" s="153" customFormat="1" ht="18" customHeight="1">
      <c r="A356"/>
      <c r="B356"/>
      <c r="C356" s="3"/>
      <c r="D356" s="98"/>
      <c r="E356" s="98"/>
      <c r="F356" s="98"/>
      <c r="G356" s="99"/>
      <c r="H356" s="98"/>
      <c r="I356" s="100"/>
    </row>
    <row r="357" spans="1:9" s="153" customFormat="1" ht="18" customHeight="1">
      <c r="A357"/>
      <c r="B357"/>
      <c r="C357" s="3"/>
      <c r="D357" s="98"/>
      <c r="E357" s="98"/>
      <c r="F357" s="98"/>
      <c r="G357" s="99"/>
      <c r="H357" s="98"/>
      <c r="I357" s="100"/>
    </row>
    <row r="358" spans="1:9" s="153" customFormat="1" ht="18" customHeight="1">
      <c r="A358"/>
      <c r="B358"/>
      <c r="C358" s="3"/>
      <c r="D358" s="98"/>
      <c r="E358" s="98"/>
      <c r="F358" s="98"/>
      <c r="G358" s="99"/>
      <c r="H358" s="98"/>
      <c r="I358" s="100"/>
    </row>
    <row r="359" spans="1:9" s="153" customFormat="1" ht="18" customHeight="1">
      <c r="A359"/>
      <c r="B359"/>
      <c r="C359" s="3"/>
      <c r="D359" s="98"/>
      <c r="E359" s="98"/>
      <c r="F359" s="98"/>
      <c r="G359" s="99"/>
      <c r="H359" s="98"/>
      <c r="I359" s="100"/>
    </row>
    <row r="360" spans="1:9" s="153" customFormat="1" ht="18" customHeight="1">
      <c r="A360"/>
      <c r="B360"/>
      <c r="C360" s="3"/>
      <c r="D360" s="98"/>
      <c r="E360" s="98"/>
      <c r="F360" s="98"/>
      <c r="G360" s="99"/>
      <c r="H360" s="98"/>
      <c r="I360" s="100"/>
    </row>
    <row r="361" spans="1:9" s="153" customFormat="1" ht="18" customHeight="1">
      <c r="A361"/>
      <c r="B361"/>
      <c r="C361" s="3"/>
      <c r="D361" s="98"/>
      <c r="E361" s="98"/>
      <c r="F361" s="98"/>
      <c r="G361" s="99"/>
      <c r="H361" s="98"/>
      <c r="I361" s="100"/>
    </row>
    <row r="362" spans="1:9" s="153" customFormat="1" ht="18" customHeight="1">
      <c r="A362"/>
      <c r="B362"/>
      <c r="C362" s="3"/>
      <c r="D362" s="98"/>
      <c r="E362" s="98"/>
      <c r="F362" s="98"/>
      <c r="G362" s="99"/>
      <c r="H362" s="98"/>
      <c r="I362" s="100"/>
    </row>
    <row r="363" spans="1:9" s="153" customFormat="1" ht="18" customHeight="1">
      <c r="A363"/>
      <c r="B363"/>
      <c r="C363" s="3"/>
      <c r="D363" s="98"/>
      <c r="E363" s="98"/>
      <c r="F363" s="98"/>
      <c r="G363" s="99"/>
      <c r="H363" s="98"/>
      <c r="I363" s="100"/>
    </row>
    <row r="364" spans="1:9" s="153" customFormat="1" ht="18" customHeight="1">
      <c r="A364"/>
      <c r="B364"/>
      <c r="C364" s="3"/>
      <c r="D364" s="98"/>
      <c r="E364" s="98"/>
      <c r="F364" s="98"/>
      <c r="G364" s="99"/>
      <c r="H364" s="98"/>
      <c r="I364" s="100"/>
    </row>
    <row r="365" spans="1:9" s="153" customFormat="1" ht="18" customHeight="1">
      <c r="A365"/>
      <c r="B365"/>
      <c r="C365" s="3"/>
      <c r="D365" s="98"/>
      <c r="E365" s="98"/>
      <c r="F365" s="98"/>
      <c r="G365" s="99"/>
      <c r="H365" s="98"/>
      <c r="I365" s="100"/>
    </row>
    <row r="366" spans="1:9" s="153" customFormat="1" ht="18" customHeight="1">
      <c r="A366"/>
      <c r="B366"/>
      <c r="C366" s="3"/>
      <c r="D366" s="98"/>
      <c r="E366" s="98"/>
      <c r="F366" s="98"/>
      <c r="G366" s="99"/>
      <c r="H366" s="98"/>
      <c r="I366" s="100"/>
    </row>
    <row r="367" spans="1:9" s="153" customFormat="1" ht="18" customHeight="1">
      <c r="A367"/>
      <c r="B367"/>
      <c r="C367" s="3"/>
      <c r="D367" s="98"/>
      <c r="E367" s="98"/>
      <c r="F367" s="98"/>
      <c r="G367" s="99"/>
      <c r="H367" s="98"/>
      <c r="I367" s="100"/>
    </row>
    <row r="368" spans="1:9" s="153" customFormat="1" ht="18" customHeight="1">
      <c r="A368"/>
      <c r="B368"/>
      <c r="C368" s="3"/>
      <c r="D368" s="98"/>
      <c r="E368" s="98"/>
      <c r="F368" s="98"/>
      <c r="G368" s="99"/>
      <c r="H368" s="98"/>
      <c r="I368" s="100"/>
    </row>
    <row r="369" spans="1:9" s="153" customFormat="1" ht="18" customHeight="1">
      <c r="A369"/>
      <c r="B369"/>
      <c r="C369" s="3"/>
      <c r="D369" s="98"/>
      <c r="E369" s="98"/>
      <c r="F369" s="98"/>
      <c r="G369" s="99"/>
      <c r="H369" s="98"/>
      <c r="I369" s="100"/>
    </row>
    <row r="370" spans="1:9" s="153" customFormat="1" ht="18" customHeight="1">
      <c r="A370"/>
      <c r="B370"/>
      <c r="C370" s="3"/>
      <c r="D370" s="98"/>
      <c r="E370" s="98"/>
      <c r="F370" s="98"/>
      <c r="G370" s="99"/>
      <c r="H370" s="98"/>
      <c r="I370" s="100"/>
    </row>
    <row r="371" spans="1:9" s="153" customFormat="1" ht="18" customHeight="1">
      <c r="A371"/>
      <c r="B371"/>
      <c r="C371" s="3"/>
      <c r="D371" s="98"/>
      <c r="E371" s="98"/>
      <c r="F371" s="98"/>
      <c r="G371" s="99"/>
      <c r="H371" s="98"/>
      <c r="I371" s="100"/>
    </row>
    <row r="372" spans="1:9" s="153" customFormat="1" ht="18" customHeight="1">
      <c r="A372"/>
      <c r="B372"/>
      <c r="C372" s="3"/>
      <c r="D372" s="98"/>
      <c r="E372" s="98"/>
      <c r="F372" s="98"/>
      <c r="G372" s="99"/>
      <c r="H372" s="98"/>
      <c r="I372" s="100"/>
    </row>
    <row r="373" spans="1:9" s="153" customFormat="1" ht="18" customHeight="1">
      <c r="A373"/>
      <c r="B373"/>
      <c r="C373" s="3"/>
      <c r="D373" s="98"/>
      <c r="E373" s="98"/>
      <c r="F373" s="98"/>
      <c r="G373" s="99"/>
      <c r="H373" s="98"/>
      <c r="I373" s="100"/>
    </row>
    <row r="374" spans="1:9" s="153" customFormat="1" ht="18" customHeight="1">
      <c r="A374"/>
      <c r="B374"/>
      <c r="C374" s="3"/>
      <c r="D374" s="98"/>
      <c r="E374" s="98"/>
      <c r="F374" s="98"/>
      <c r="G374" s="99"/>
      <c r="H374" s="98"/>
      <c r="I374" s="100"/>
    </row>
    <row r="375" spans="1:9" s="153" customFormat="1" ht="18" customHeight="1">
      <c r="A375"/>
      <c r="B375"/>
      <c r="C375" s="3"/>
      <c r="D375" s="98"/>
      <c r="E375" s="98"/>
      <c r="F375" s="98"/>
      <c r="G375" s="99"/>
      <c r="H375" s="98"/>
      <c r="I375" s="100"/>
    </row>
    <row r="376" spans="1:9" s="153" customFormat="1" ht="18" customHeight="1">
      <c r="A376"/>
      <c r="B376"/>
      <c r="C376" s="3"/>
      <c r="D376" s="98"/>
      <c r="E376" s="98"/>
      <c r="F376" s="98"/>
      <c r="G376" s="99"/>
      <c r="H376" s="98"/>
      <c r="I376" s="100"/>
    </row>
    <row r="377" spans="1:9" s="153" customFormat="1" ht="18" customHeight="1">
      <c r="A377"/>
      <c r="B377"/>
      <c r="C377" s="3"/>
      <c r="D377" s="98"/>
      <c r="E377" s="98"/>
      <c r="F377" s="98"/>
      <c r="G377" s="99"/>
      <c r="H377" s="98"/>
      <c r="I377" s="100"/>
    </row>
    <row r="378" spans="1:9" s="153" customFormat="1" ht="18" customHeight="1">
      <c r="A378"/>
      <c r="B378"/>
      <c r="C378" s="3"/>
      <c r="D378" s="98"/>
      <c r="E378" s="98"/>
      <c r="F378" s="98"/>
      <c r="G378" s="99"/>
      <c r="H378" s="98"/>
      <c r="I378" s="100"/>
    </row>
    <row r="379" spans="1:9" s="153" customFormat="1" ht="18" customHeight="1">
      <c r="A379"/>
      <c r="B379"/>
      <c r="C379" s="3"/>
      <c r="D379" s="98"/>
      <c r="E379" s="98"/>
      <c r="F379" s="98"/>
      <c r="G379" s="99"/>
      <c r="H379" s="98"/>
      <c r="I379" s="100"/>
    </row>
    <row r="380" spans="1:9" s="153" customFormat="1" ht="18" customHeight="1">
      <c r="A380"/>
      <c r="B380"/>
      <c r="C380" s="3"/>
      <c r="D380" s="98"/>
      <c r="E380" s="98"/>
      <c r="F380" s="98"/>
      <c r="G380" s="99"/>
      <c r="H380" s="98"/>
      <c r="I380" s="100"/>
    </row>
    <row r="381" spans="1:9" s="153" customFormat="1" ht="18" customHeight="1">
      <c r="A381"/>
      <c r="B381"/>
      <c r="C381" s="3"/>
      <c r="D381" s="98"/>
      <c r="E381" s="98"/>
      <c r="F381" s="98"/>
      <c r="G381" s="99"/>
      <c r="H381" s="98"/>
      <c r="I381" s="100"/>
    </row>
    <row r="382" spans="1:9" s="153" customFormat="1" ht="18" customHeight="1">
      <c r="A382"/>
      <c r="B382"/>
      <c r="C382" s="3"/>
      <c r="D382" s="98"/>
      <c r="E382" s="98"/>
      <c r="F382" s="98"/>
      <c r="G382" s="99"/>
      <c r="H382" s="98"/>
      <c r="I382" s="100"/>
    </row>
    <row r="383" spans="1:9" s="153" customFormat="1" ht="18" customHeight="1">
      <c r="A383"/>
      <c r="B383"/>
      <c r="C383" s="3"/>
      <c r="D383" s="98"/>
      <c r="E383" s="98"/>
      <c r="F383" s="98"/>
      <c r="G383" s="99"/>
      <c r="H383" s="98"/>
      <c r="I383" s="100"/>
    </row>
    <row r="384" spans="1:9" s="153" customFormat="1" ht="18" customHeight="1">
      <c r="A384"/>
      <c r="B384"/>
      <c r="C384" s="3"/>
      <c r="D384" s="98"/>
      <c r="E384" s="98"/>
      <c r="F384" s="98"/>
      <c r="G384" s="99"/>
      <c r="H384" s="98"/>
      <c r="I384" s="100"/>
    </row>
    <row r="385" spans="1:9" s="153" customFormat="1" ht="18" customHeight="1">
      <c r="A385"/>
      <c r="B385"/>
      <c r="C385" s="3"/>
      <c r="D385" s="98"/>
      <c r="E385" s="98"/>
      <c r="F385" s="98"/>
      <c r="G385" s="99"/>
      <c r="H385" s="98"/>
      <c r="I385" s="100"/>
    </row>
    <row r="386" spans="1:9" s="153" customFormat="1" ht="18" customHeight="1">
      <c r="A386"/>
      <c r="B386"/>
      <c r="C386" s="3"/>
      <c r="D386" s="98"/>
      <c r="E386" s="98"/>
      <c r="F386" s="98"/>
      <c r="G386" s="99"/>
      <c r="H386" s="98"/>
      <c r="I386" s="100"/>
    </row>
    <row r="387" spans="1:9" s="153" customFormat="1" ht="18" customHeight="1">
      <c r="A387"/>
      <c r="B387"/>
      <c r="C387" s="3"/>
      <c r="D387" s="98"/>
      <c r="E387" s="98"/>
      <c r="F387" s="98"/>
      <c r="G387" s="99"/>
      <c r="H387" s="98"/>
      <c r="I387" s="100"/>
    </row>
    <row r="388" spans="1:9" s="153" customFormat="1" ht="18" customHeight="1">
      <c r="A388"/>
      <c r="B388"/>
      <c r="C388" s="3"/>
      <c r="D388" s="98"/>
      <c r="E388" s="98"/>
      <c r="F388" s="98"/>
      <c r="G388" s="99"/>
      <c r="H388" s="98"/>
      <c r="I388" s="100"/>
    </row>
    <row r="389" spans="1:9" s="153" customFormat="1" ht="18" customHeight="1">
      <c r="A389"/>
      <c r="B389"/>
      <c r="C389" s="3"/>
      <c r="D389" s="98"/>
      <c r="E389" s="98"/>
      <c r="F389" s="98"/>
      <c r="G389" s="99"/>
      <c r="H389" s="98"/>
      <c r="I389" s="100"/>
    </row>
    <row r="390" spans="1:9" s="153" customFormat="1" ht="18" customHeight="1">
      <c r="A390"/>
      <c r="B390"/>
      <c r="C390" s="3"/>
      <c r="D390" s="98"/>
      <c r="E390" s="98"/>
      <c r="F390" s="98"/>
      <c r="G390" s="99"/>
      <c r="H390" s="98"/>
      <c r="I390" s="100"/>
    </row>
    <row r="391" spans="1:9" s="153" customFormat="1" ht="18" customHeight="1">
      <c r="A391"/>
      <c r="B391"/>
      <c r="C391" s="3"/>
      <c r="D391" s="98"/>
      <c r="E391" s="98"/>
      <c r="F391" s="98"/>
      <c r="G391" s="99"/>
      <c r="H391" s="98"/>
      <c r="I391" s="100"/>
    </row>
    <row r="392" spans="1:9" s="153" customFormat="1" ht="18" customHeight="1">
      <c r="A392"/>
      <c r="B392"/>
      <c r="C392" s="3"/>
      <c r="D392" s="98"/>
      <c r="E392" s="98"/>
      <c r="F392" s="98"/>
      <c r="G392" s="99"/>
      <c r="H392" s="98"/>
      <c r="I392" s="100"/>
    </row>
    <row r="393" spans="1:9" s="153" customFormat="1" ht="18" customHeight="1">
      <c r="A393"/>
      <c r="B393"/>
      <c r="C393" s="3"/>
      <c r="D393" s="98"/>
      <c r="E393" s="98"/>
      <c r="F393" s="98"/>
      <c r="G393" s="99"/>
      <c r="H393" s="98"/>
      <c r="I393" s="100"/>
    </row>
    <row r="394" spans="1:9" s="153" customFormat="1" ht="18" customHeight="1">
      <c r="A394"/>
      <c r="B394"/>
      <c r="C394" s="3"/>
      <c r="D394" s="98"/>
      <c r="E394" s="98"/>
      <c r="F394" s="98"/>
      <c r="G394" s="99"/>
      <c r="H394" s="98"/>
      <c r="I394" s="100"/>
    </row>
    <row r="395" spans="1:9" s="153" customFormat="1" ht="18" customHeight="1">
      <c r="A395"/>
      <c r="B395"/>
      <c r="C395" s="3"/>
      <c r="D395" s="98"/>
      <c r="E395" s="98"/>
      <c r="F395" s="98"/>
      <c r="G395" s="99"/>
      <c r="H395" s="98"/>
      <c r="I395" s="100"/>
    </row>
    <row r="396" spans="1:9" s="153" customFormat="1" ht="18" customHeight="1">
      <c r="A396"/>
      <c r="B396"/>
      <c r="C396" s="3"/>
      <c r="D396" s="98"/>
      <c r="E396" s="98"/>
      <c r="F396" s="98"/>
      <c r="G396" s="99"/>
      <c r="H396" s="98"/>
      <c r="I396" s="100"/>
    </row>
    <row r="397" spans="1:9" s="153" customFormat="1" ht="18" customHeight="1">
      <c r="A397"/>
      <c r="B397"/>
      <c r="C397" s="3"/>
      <c r="D397" s="98"/>
      <c r="E397" s="98"/>
      <c r="F397" s="98"/>
      <c r="G397" s="99"/>
      <c r="H397" s="98"/>
      <c r="I397" s="100"/>
    </row>
    <row r="398" spans="1:9" s="153" customFormat="1" ht="18" customHeight="1">
      <c r="A398"/>
      <c r="B398"/>
      <c r="C398" s="3"/>
      <c r="D398" s="98"/>
      <c r="E398" s="98"/>
      <c r="F398" s="98"/>
      <c r="G398" s="99"/>
      <c r="H398" s="98"/>
      <c r="I398" s="100"/>
    </row>
    <row r="399" spans="1:9" s="153" customFormat="1" ht="18" customHeight="1">
      <c r="A399"/>
      <c r="B399"/>
      <c r="C399" s="3"/>
      <c r="D399" s="98"/>
      <c r="E399" s="98"/>
      <c r="F399" s="98"/>
      <c r="G399" s="99"/>
      <c r="H399" s="98"/>
      <c r="I399" s="100"/>
    </row>
    <row r="400" spans="1:9" s="153" customFormat="1" ht="18" customHeight="1">
      <c r="A400"/>
      <c r="B400"/>
      <c r="C400" s="3"/>
      <c r="D400" s="98"/>
      <c r="E400" s="98"/>
      <c r="F400" s="98"/>
      <c r="G400" s="99"/>
      <c r="H400" s="98"/>
      <c r="I400" s="100"/>
    </row>
    <row r="401" spans="1:9" s="153" customFormat="1" ht="18" customHeight="1">
      <c r="A401"/>
      <c r="B401"/>
      <c r="C401" s="3"/>
      <c r="D401" s="98"/>
      <c r="E401" s="98"/>
      <c r="F401" s="98"/>
      <c r="G401" s="99"/>
      <c r="H401" s="98"/>
      <c r="I401" s="100"/>
    </row>
    <row r="402" spans="1:9" s="153" customFormat="1" ht="18" customHeight="1">
      <c r="A402"/>
      <c r="B402"/>
      <c r="C402" s="3"/>
      <c r="D402" s="98"/>
      <c r="E402" s="98"/>
      <c r="F402" s="98"/>
      <c r="G402" s="99"/>
      <c r="H402" s="98"/>
      <c r="I402" s="100"/>
    </row>
    <row r="403" spans="1:9" s="153" customFormat="1" ht="18" customHeight="1">
      <c r="A403"/>
      <c r="B403"/>
      <c r="C403" s="3"/>
      <c r="D403" s="98"/>
      <c r="E403" s="98"/>
      <c r="F403" s="98"/>
      <c r="G403" s="99"/>
      <c r="H403" s="98"/>
      <c r="I403" s="100"/>
    </row>
    <row r="404" spans="1:9" s="153" customFormat="1" ht="18" customHeight="1">
      <c r="A404"/>
      <c r="B404"/>
      <c r="C404" s="3"/>
      <c r="D404" s="98"/>
      <c r="E404" s="98"/>
      <c r="F404" s="98"/>
      <c r="G404" s="99"/>
      <c r="H404" s="98"/>
      <c r="I404" s="100"/>
    </row>
    <row r="405" spans="1:9" s="153" customFormat="1" ht="18" customHeight="1">
      <c r="A405"/>
      <c r="B405"/>
      <c r="C405" s="3"/>
      <c r="D405" s="98"/>
      <c r="E405" s="98"/>
      <c r="F405" s="98"/>
      <c r="G405" s="99"/>
      <c r="H405" s="98"/>
      <c r="I405" s="100"/>
    </row>
    <row r="406" spans="1:9" s="153" customFormat="1" ht="18" customHeight="1">
      <c r="A406"/>
      <c r="B406"/>
      <c r="C406" s="3"/>
      <c r="D406" s="98"/>
      <c r="E406" s="98"/>
      <c r="F406" s="98"/>
      <c r="G406" s="99"/>
      <c r="H406" s="98"/>
      <c r="I406" s="100"/>
    </row>
    <row r="407" spans="1:9" s="153" customFormat="1" ht="18" customHeight="1">
      <c r="A407"/>
      <c r="B407"/>
      <c r="C407" s="3"/>
      <c r="D407" s="98"/>
      <c r="E407" s="98"/>
      <c r="F407" s="98"/>
      <c r="G407" s="99"/>
      <c r="H407" s="98"/>
      <c r="I407" s="100"/>
    </row>
    <row r="408" spans="1:9" s="153" customFormat="1" ht="18" customHeight="1">
      <c r="A408"/>
      <c r="B408"/>
      <c r="C408" s="3"/>
      <c r="D408" s="98"/>
      <c r="E408" s="98"/>
      <c r="F408" s="98"/>
      <c r="G408" s="99"/>
      <c r="H408" s="98"/>
      <c r="I408" s="100"/>
    </row>
    <row r="409" spans="1:9" s="153" customFormat="1" ht="18" customHeight="1">
      <c r="A409"/>
      <c r="B409"/>
      <c r="C409" s="3"/>
      <c r="D409" s="98"/>
      <c r="E409" s="98"/>
      <c r="F409" s="98"/>
      <c r="G409" s="99"/>
      <c r="H409" s="98"/>
      <c r="I409" s="100"/>
    </row>
    <row r="410" spans="1:9" s="153" customFormat="1" ht="18" customHeight="1">
      <c r="A410"/>
      <c r="B410"/>
      <c r="C410" s="3"/>
      <c r="D410" s="98"/>
      <c r="E410" s="98"/>
      <c r="F410" s="98"/>
      <c r="G410" s="99"/>
      <c r="H410" s="98"/>
      <c r="I410" s="100"/>
    </row>
    <row r="411" spans="1:9" s="153" customFormat="1" ht="18" customHeight="1">
      <c r="A411"/>
      <c r="B411"/>
      <c r="C411" s="3"/>
      <c r="D411" s="98"/>
      <c r="E411" s="98"/>
      <c r="F411" s="98"/>
      <c r="G411" s="99"/>
      <c r="H411" s="98"/>
      <c r="I411" s="100"/>
    </row>
    <row r="412" spans="1:9" s="153" customFormat="1" ht="18" customHeight="1">
      <c r="A412"/>
      <c r="B412"/>
      <c r="C412" s="3"/>
      <c r="D412" s="98"/>
      <c r="E412" s="98"/>
      <c r="F412" s="98"/>
      <c r="G412" s="99"/>
      <c r="H412" s="98"/>
      <c r="I412" s="100"/>
    </row>
    <row r="413" spans="1:9" s="153" customFormat="1" ht="18" customHeight="1">
      <c r="A413"/>
      <c r="B413"/>
      <c r="C413" s="3"/>
      <c r="D413" s="98"/>
      <c r="E413" s="98"/>
      <c r="F413" s="98"/>
      <c r="G413" s="99"/>
      <c r="H413" s="98"/>
      <c r="I413" s="100"/>
    </row>
    <row r="414" spans="1:9" s="153" customFormat="1" ht="18" customHeight="1">
      <c r="A414"/>
      <c r="B414"/>
      <c r="C414" s="3"/>
      <c r="D414" s="98"/>
      <c r="E414" s="98"/>
      <c r="F414" s="98"/>
      <c r="G414" s="99"/>
      <c r="H414" s="98"/>
      <c r="I414" s="100"/>
    </row>
    <row r="415" spans="1:9" s="153" customFormat="1" ht="18" customHeight="1">
      <c r="A415"/>
      <c r="B415"/>
      <c r="C415" s="3"/>
      <c r="D415" s="98"/>
      <c r="E415" s="98"/>
      <c r="F415" s="98"/>
      <c r="G415" s="99"/>
      <c r="H415" s="98"/>
      <c r="I415" s="100"/>
    </row>
    <row r="416" spans="1:9" s="153" customFormat="1" ht="18" customHeight="1">
      <c r="A416"/>
      <c r="B416"/>
      <c r="C416" s="3"/>
      <c r="D416" s="98"/>
      <c r="E416" s="98"/>
      <c r="F416" s="98"/>
      <c r="G416" s="99"/>
      <c r="H416" s="98"/>
      <c r="I416" s="100"/>
    </row>
    <row r="417" spans="1:9" s="153" customFormat="1" ht="18" customHeight="1">
      <c r="A417"/>
      <c r="B417"/>
      <c r="C417" s="3"/>
      <c r="D417" s="98"/>
      <c r="E417" s="98"/>
      <c r="F417" s="98"/>
      <c r="G417" s="99"/>
      <c r="H417" s="98"/>
      <c r="I417" s="100"/>
    </row>
    <row r="418" spans="1:9" s="153" customFormat="1" ht="18" customHeight="1">
      <c r="A418"/>
      <c r="B418"/>
      <c r="C418" s="3"/>
      <c r="D418" s="98"/>
      <c r="E418" s="98"/>
      <c r="F418" s="98"/>
      <c r="G418" s="99"/>
      <c r="H418" s="98"/>
      <c r="I418" s="100"/>
    </row>
    <row r="419" spans="1:9" s="153" customFormat="1" ht="18" customHeight="1">
      <c r="A419"/>
      <c r="B419"/>
      <c r="C419" s="3"/>
      <c r="D419" s="98"/>
      <c r="E419" s="98"/>
      <c r="F419" s="98"/>
      <c r="G419" s="99"/>
      <c r="H419" s="98"/>
      <c r="I419" s="100"/>
    </row>
    <row r="420" spans="1:9" s="153" customFormat="1" ht="18" customHeight="1">
      <c r="A420"/>
      <c r="B420"/>
      <c r="C420" s="3"/>
      <c r="D420" s="98"/>
      <c r="E420" s="98"/>
      <c r="F420" s="98"/>
      <c r="G420" s="99"/>
      <c r="H420" s="98"/>
      <c r="I420" s="100"/>
    </row>
    <row r="421" spans="1:9" s="153" customFormat="1" ht="18" customHeight="1">
      <c r="A421"/>
      <c r="B421"/>
      <c r="C421" s="3"/>
      <c r="D421" s="98"/>
      <c r="E421" s="98"/>
      <c r="F421" s="98"/>
      <c r="G421" s="99"/>
      <c r="H421" s="98"/>
      <c r="I421" s="100"/>
    </row>
    <row r="422" spans="1:9" s="153" customFormat="1" ht="18" customHeight="1">
      <c r="A422"/>
      <c r="B422"/>
      <c r="C422" s="3"/>
      <c r="D422" s="98"/>
      <c r="E422" s="98"/>
      <c r="F422" s="98"/>
      <c r="G422" s="99"/>
      <c r="H422" s="98"/>
      <c r="I422" s="100"/>
    </row>
    <row r="423" spans="1:9" s="153" customFormat="1" ht="18" customHeight="1">
      <c r="A423"/>
      <c r="B423"/>
      <c r="C423" s="3"/>
      <c r="D423" s="98"/>
      <c r="E423" s="98"/>
      <c r="F423" s="98"/>
      <c r="G423" s="99"/>
      <c r="H423" s="98"/>
      <c r="I423" s="100"/>
    </row>
    <row r="424" spans="1:9" s="153" customFormat="1" ht="18" customHeight="1">
      <c r="A424"/>
      <c r="B424"/>
      <c r="C424" s="3"/>
      <c r="D424" s="98"/>
      <c r="E424" s="98"/>
      <c r="F424" s="98"/>
      <c r="G424" s="99"/>
      <c r="H424" s="98"/>
      <c r="I424" s="100"/>
    </row>
    <row r="425" spans="1:9" s="153" customFormat="1" ht="18" customHeight="1">
      <c r="A425"/>
      <c r="B425"/>
      <c r="C425" s="3"/>
      <c r="D425" s="98"/>
      <c r="E425" s="98"/>
      <c r="F425" s="98"/>
      <c r="G425" s="99"/>
      <c r="H425" s="98"/>
      <c r="I425" s="100"/>
    </row>
    <row r="426" spans="1:9" s="153" customFormat="1" ht="18" customHeight="1">
      <c r="A426"/>
      <c r="B426"/>
      <c r="C426" s="3"/>
      <c r="D426" s="98"/>
      <c r="E426" s="98"/>
      <c r="F426" s="98"/>
      <c r="G426" s="99"/>
      <c r="H426" s="98"/>
      <c r="I426" s="100"/>
    </row>
    <row r="427" spans="1:9" s="153" customFormat="1" ht="18" customHeight="1">
      <c r="A427"/>
      <c r="B427"/>
      <c r="C427" s="3"/>
      <c r="D427" s="98"/>
      <c r="E427" s="98"/>
      <c r="F427" s="98"/>
      <c r="G427" s="99"/>
      <c r="H427" s="98"/>
      <c r="I427" s="100"/>
    </row>
    <row r="428" spans="1:9" s="153" customFormat="1" ht="18" customHeight="1">
      <c r="A428"/>
      <c r="B428"/>
      <c r="C428" s="3"/>
      <c r="D428" s="98"/>
      <c r="E428" s="98"/>
      <c r="F428" s="98"/>
      <c r="G428" s="99"/>
      <c r="H428" s="98"/>
      <c r="I428" s="100"/>
    </row>
    <row r="429" spans="1:9" s="153" customFormat="1" ht="18" customHeight="1">
      <c r="A429"/>
      <c r="B429"/>
      <c r="C429" s="3"/>
      <c r="D429" s="98"/>
      <c r="E429" s="98"/>
      <c r="F429" s="98"/>
      <c r="G429" s="99"/>
      <c r="H429" s="98"/>
      <c r="I429" s="100"/>
    </row>
    <row r="430" spans="1:9" s="153" customFormat="1" ht="18" customHeight="1">
      <c r="A430"/>
      <c r="B430"/>
      <c r="C430" s="3"/>
      <c r="D430" s="98"/>
      <c r="E430" s="98"/>
      <c r="F430" s="98"/>
      <c r="G430" s="99"/>
      <c r="H430" s="98"/>
      <c r="I430" s="100"/>
    </row>
    <row r="431" spans="1:9" s="153" customFormat="1" ht="18" customHeight="1">
      <c r="A431"/>
      <c r="B431"/>
      <c r="C431" s="3"/>
      <c r="D431" s="98"/>
      <c r="E431" s="98"/>
      <c r="F431" s="98"/>
      <c r="G431" s="99"/>
      <c r="H431" s="98"/>
      <c r="I431" s="100"/>
    </row>
    <row r="432" spans="1:9" s="153" customFormat="1" ht="18" customHeight="1">
      <c r="A432"/>
      <c r="B432"/>
      <c r="C432" s="3"/>
      <c r="D432" s="98"/>
      <c r="E432" s="98"/>
      <c r="F432" s="98"/>
      <c r="G432" s="99"/>
      <c r="H432" s="98"/>
      <c r="I432" s="100"/>
    </row>
    <row r="433" spans="1:9" s="153" customFormat="1" ht="18" customHeight="1">
      <c r="A433"/>
      <c r="B433"/>
      <c r="C433" s="3"/>
      <c r="D433" s="98"/>
      <c r="E433" s="98"/>
      <c r="F433" s="98"/>
      <c r="G433" s="99"/>
      <c r="H433" s="98"/>
      <c r="I433" s="100"/>
    </row>
    <row r="434" spans="1:9" s="153" customFormat="1" ht="18" customHeight="1">
      <c r="A434"/>
      <c r="B434"/>
      <c r="C434" s="3"/>
      <c r="D434" s="98"/>
      <c r="E434" s="98"/>
      <c r="F434" s="98"/>
      <c r="G434" s="99"/>
      <c r="H434" s="98"/>
      <c r="I434" s="100"/>
    </row>
    <row r="435" spans="1:9" s="153" customFormat="1" ht="18" customHeight="1">
      <c r="A435"/>
      <c r="B435"/>
      <c r="C435" s="3"/>
      <c r="D435" s="98"/>
      <c r="E435" s="98"/>
      <c r="F435" s="98"/>
      <c r="G435" s="99"/>
      <c r="H435" s="98"/>
      <c r="I435" s="100"/>
    </row>
    <row r="436" spans="1:9" s="153" customFormat="1" ht="18" customHeight="1">
      <c r="A436"/>
      <c r="B436"/>
      <c r="C436" s="3"/>
      <c r="D436" s="98"/>
      <c r="E436" s="98"/>
      <c r="F436" s="98"/>
      <c r="G436" s="99"/>
      <c r="H436" s="98"/>
      <c r="I436" s="100"/>
    </row>
    <row r="437" spans="1:9" s="153" customFormat="1" ht="18" customHeight="1">
      <c r="A437"/>
      <c r="B437"/>
      <c r="C437" s="3"/>
      <c r="D437" s="98"/>
      <c r="E437" s="98"/>
      <c r="F437" s="98"/>
      <c r="G437" s="99"/>
      <c r="H437" s="98"/>
      <c r="I437" s="100"/>
    </row>
    <row r="438" spans="1:9" s="153" customFormat="1" ht="18" customHeight="1">
      <c r="A438"/>
      <c r="B438"/>
      <c r="C438" s="3"/>
      <c r="D438" s="98"/>
      <c r="E438" s="98"/>
      <c r="F438" s="98"/>
      <c r="G438" s="99"/>
      <c r="H438" s="98"/>
      <c r="I438" s="100"/>
    </row>
    <row r="439" spans="1:9" s="153" customFormat="1" ht="18" customHeight="1">
      <c r="A439"/>
      <c r="B439"/>
      <c r="C439" s="3"/>
      <c r="D439" s="98"/>
      <c r="E439" s="98"/>
      <c r="F439" s="98"/>
      <c r="G439" s="99"/>
      <c r="H439" s="98"/>
      <c r="I439" s="100"/>
    </row>
    <row r="440" spans="1:9" s="153" customFormat="1" ht="18" customHeight="1">
      <c r="A440"/>
      <c r="B440"/>
      <c r="C440" s="3"/>
      <c r="D440" s="98"/>
      <c r="E440" s="98"/>
      <c r="F440" s="98"/>
      <c r="G440" s="99"/>
      <c r="H440" s="98"/>
      <c r="I440" s="100"/>
    </row>
    <row r="441" spans="1:9" s="153" customFormat="1" ht="18" customHeight="1">
      <c r="A441"/>
      <c r="B441"/>
      <c r="C441" s="3"/>
      <c r="D441" s="98"/>
      <c r="E441" s="98"/>
      <c r="F441" s="98"/>
      <c r="G441" s="99"/>
      <c r="H441" s="98"/>
      <c r="I441" s="100"/>
    </row>
    <row r="442" spans="1:9" s="153" customFormat="1" ht="18" customHeight="1">
      <c r="A442"/>
      <c r="B442"/>
      <c r="C442" s="3"/>
      <c r="D442" s="98"/>
      <c r="E442" s="98"/>
      <c r="F442" s="98"/>
      <c r="G442" s="99"/>
      <c r="H442" s="98"/>
      <c r="I442" s="100"/>
    </row>
    <row r="443" spans="1:9" s="153" customFormat="1" ht="18" customHeight="1">
      <c r="A443"/>
      <c r="B443"/>
      <c r="C443" s="3"/>
      <c r="D443" s="98"/>
      <c r="E443" s="98"/>
      <c r="F443" s="98"/>
      <c r="G443" s="99"/>
      <c r="H443" s="98"/>
      <c r="I443" s="100"/>
    </row>
    <row r="444" spans="1:9" s="153" customFormat="1" ht="18" customHeight="1">
      <c r="A444"/>
      <c r="B444"/>
      <c r="C444" s="3"/>
      <c r="D444" s="98"/>
      <c r="E444" s="98"/>
      <c r="F444" s="98"/>
      <c r="G444" s="99"/>
      <c r="H444" s="98"/>
      <c r="I444" s="100"/>
    </row>
    <row r="445" spans="1:9" s="153" customFormat="1" ht="18" customHeight="1">
      <c r="A445"/>
      <c r="B445"/>
      <c r="C445" s="3"/>
      <c r="D445" s="98"/>
      <c r="E445" s="98"/>
      <c r="F445" s="98"/>
      <c r="G445" s="99"/>
      <c r="H445" s="98"/>
      <c r="I445" s="100"/>
    </row>
    <row r="446" spans="1:9" s="153" customFormat="1" ht="18" customHeight="1">
      <c r="A446"/>
      <c r="B446"/>
      <c r="C446" s="3"/>
      <c r="D446" s="98"/>
      <c r="E446" s="98"/>
      <c r="F446" s="98"/>
      <c r="G446" s="99"/>
      <c r="H446" s="98"/>
      <c r="I446" s="100"/>
    </row>
    <row r="447" spans="1:9" s="153" customFormat="1" ht="18" customHeight="1">
      <c r="A447"/>
      <c r="B447"/>
      <c r="C447" s="3"/>
      <c r="D447" s="98"/>
      <c r="E447" s="98"/>
      <c r="F447" s="98"/>
      <c r="G447" s="99"/>
      <c r="H447" s="98"/>
      <c r="I447" s="100"/>
    </row>
    <row r="448" spans="1:9" s="153" customFormat="1" ht="18" customHeight="1">
      <c r="A448"/>
      <c r="B448"/>
      <c r="C448" s="3"/>
      <c r="D448" s="98"/>
      <c r="E448" s="98"/>
      <c r="F448" s="98"/>
      <c r="G448" s="99"/>
      <c r="H448" s="98"/>
      <c r="I448" s="100"/>
    </row>
    <row r="449" spans="1:9" s="153" customFormat="1" ht="18" customHeight="1">
      <c r="A449"/>
      <c r="B449"/>
      <c r="C449" s="3"/>
      <c r="D449" s="98"/>
      <c r="E449" s="98"/>
      <c r="F449" s="98"/>
      <c r="G449" s="99"/>
      <c r="H449" s="98"/>
      <c r="I449" s="100"/>
    </row>
    <row r="450" spans="1:9" s="153" customFormat="1" ht="18" customHeight="1">
      <c r="A450"/>
      <c r="B450"/>
      <c r="C450" s="3"/>
      <c r="D450" s="98"/>
      <c r="E450" s="98"/>
      <c r="F450" s="98"/>
      <c r="G450" s="99"/>
      <c r="H450" s="98"/>
      <c r="I450" s="100"/>
    </row>
    <row r="451" spans="1:9" s="153" customFormat="1" ht="18" customHeight="1">
      <c r="A451"/>
      <c r="B451"/>
      <c r="C451" s="3"/>
      <c r="D451" s="98"/>
      <c r="E451" s="98"/>
      <c r="F451" s="98"/>
      <c r="G451" s="99"/>
      <c r="H451" s="98"/>
      <c r="I451" s="100"/>
    </row>
    <row r="452" spans="1:9" s="153" customFormat="1" ht="18" customHeight="1">
      <c r="A452"/>
      <c r="B452"/>
      <c r="C452" s="3"/>
      <c r="D452" s="98"/>
      <c r="E452" s="98"/>
      <c r="F452" s="98"/>
      <c r="G452" s="99"/>
      <c r="H452" s="98"/>
      <c r="I452" s="100"/>
    </row>
    <row r="453" spans="1:9" s="153" customFormat="1" ht="18" customHeight="1">
      <c r="A453"/>
      <c r="B453"/>
      <c r="C453" s="3"/>
      <c r="D453" s="98"/>
      <c r="E453" s="98"/>
      <c r="F453" s="98"/>
      <c r="G453" s="99"/>
      <c r="H453" s="98"/>
      <c r="I453" s="100"/>
    </row>
    <row r="454" spans="1:9" s="153" customFormat="1" ht="18" customHeight="1">
      <c r="A454"/>
      <c r="B454"/>
      <c r="C454" s="3"/>
      <c r="D454" s="98"/>
      <c r="E454" s="98"/>
      <c r="F454" s="98"/>
      <c r="G454" s="99"/>
      <c r="H454" s="98"/>
      <c r="I454" s="100"/>
    </row>
    <row r="455" spans="1:9" s="153" customFormat="1" ht="18" customHeight="1">
      <c r="A455"/>
      <c r="B455"/>
      <c r="C455" s="3"/>
      <c r="D455" s="98"/>
      <c r="E455" s="98"/>
      <c r="F455" s="98"/>
      <c r="G455" s="99"/>
      <c r="H455" s="98"/>
      <c r="I455" s="100"/>
    </row>
    <row r="456" spans="1:9" s="153" customFormat="1" ht="18" customHeight="1">
      <c r="A456"/>
      <c r="B456"/>
      <c r="C456" s="3"/>
      <c r="D456" s="98"/>
      <c r="E456" s="98"/>
      <c r="F456" s="98"/>
      <c r="G456" s="99"/>
      <c r="H456" s="98"/>
      <c r="I456" s="100"/>
    </row>
    <row r="457" spans="1:9" s="153" customFormat="1" ht="18" customHeight="1">
      <c r="A457"/>
      <c r="B457"/>
      <c r="C457" s="3"/>
      <c r="D457" s="98"/>
      <c r="E457" s="98"/>
      <c r="F457" s="98"/>
      <c r="G457" s="99"/>
      <c r="H457" s="98"/>
      <c r="I457" s="100"/>
    </row>
    <row r="458" spans="1:9" s="153" customFormat="1" ht="18" customHeight="1">
      <c r="A458"/>
      <c r="B458"/>
      <c r="C458" s="3"/>
      <c r="D458" s="98"/>
      <c r="E458" s="98"/>
      <c r="F458" s="98"/>
      <c r="G458" s="99"/>
      <c r="H458" s="98"/>
      <c r="I458" s="100"/>
    </row>
    <row r="459" spans="1:9" s="153" customFormat="1" ht="18" customHeight="1">
      <c r="A459"/>
      <c r="B459"/>
      <c r="C459" s="3"/>
      <c r="D459" s="98"/>
      <c r="E459" s="98"/>
      <c r="F459" s="98"/>
      <c r="G459" s="99"/>
      <c r="H459" s="98"/>
      <c r="I459" s="100"/>
    </row>
    <row r="460" spans="1:9" s="153" customFormat="1" ht="18" customHeight="1">
      <c r="A460"/>
      <c r="B460"/>
      <c r="C460" s="3"/>
      <c r="D460" s="98"/>
      <c r="E460" s="98"/>
      <c r="F460" s="98"/>
      <c r="G460" s="99"/>
      <c r="H460" s="98"/>
      <c r="I460" s="100"/>
    </row>
    <row r="461" spans="1:9" s="153" customFormat="1" ht="18" customHeight="1">
      <c r="A461"/>
      <c r="B461"/>
      <c r="C461" s="3"/>
      <c r="D461" s="98"/>
      <c r="E461" s="98"/>
      <c r="F461" s="98"/>
      <c r="G461" s="99"/>
      <c r="H461" s="98"/>
      <c r="I461" s="100"/>
    </row>
    <row r="462" spans="1:9" s="153" customFormat="1" ht="18" customHeight="1">
      <c r="A462"/>
      <c r="B462"/>
      <c r="C462" s="3"/>
      <c r="D462" s="98"/>
      <c r="E462" s="98"/>
      <c r="F462" s="98"/>
      <c r="G462" s="99"/>
      <c r="H462" s="98"/>
      <c r="I462" s="100"/>
    </row>
    <row r="463" spans="1:9" s="153" customFormat="1" ht="18" customHeight="1">
      <c r="A463"/>
      <c r="B463"/>
      <c r="C463" s="3"/>
      <c r="D463" s="98"/>
      <c r="E463" s="98"/>
      <c r="F463" s="98"/>
      <c r="G463" s="99"/>
      <c r="H463" s="98"/>
      <c r="I463" s="100"/>
    </row>
    <row r="464" spans="1:9" s="153" customFormat="1" ht="18" customHeight="1">
      <c r="A464"/>
      <c r="B464"/>
      <c r="C464" s="3"/>
      <c r="D464" s="98"/>
      <c r="E464" s="98"/>
      <c r="F464" s="98"/>
      <c r="G464" s="99"/>
      <c r="H464" s="98"/>
      <c r="I464" s="100"/>
    </row>
    <row r="465" spans="1:9" s="153" customFormat="1" ht="18" customHeight="1">
      <c r="A465"/>
      <c r="B465"/>
      <c r="C465" s="3"/>
      <c r="D465" s="98"/>
      <c r="E465" s="98"/>
      <c r="F465" s="98"/>
      <c r="G465" s="99"/>
      <c r="H465" s="98"/>
      <c r="I465" s="100"/>
    </row>
    <row r="466" spans="1:9" s="153" customFormat="1" ht="18" customHeight="1">
      <c r="A466"/>
      <c r="B466"/>
      <c r="C466" s="3"/>
      <c r="D466" s="98"/>
      <c r="E466" s="98"/>
      <c r="F466" s="98"/>
      <c r="G466" s="99"/>
      <c r="H466" s="98"/>
      <c r="I466" s="100"/>
    </row>
    <row r="467" spans="1:9" s="153" customFormat="1" ht="18" customHeight="1">
      <c r="A467"/>
      <c r="B467"/>
      <c r="C467" s="3"/>
      <c r="D467" s="98"/>
      <c r="E467" s="98"/>
      <c r="F467" s="98"/>
      <c r="G467" s="99"/>
      <c r="H467" s="98"/>
      <c r="I467" s="100"/>
    </row>
    <row r="468" spans="1:9" s="153" customFormat="1" ht="18" customHeight="1">
      <c r="A468"/>
      <c r="B468"/>
      <c r="C468" s="3"/>
      <c r="D468" s="98"/>
      <c r="E468" s="98"/>
      <c r="F468" s="98"/>
      <c r="G468" s="99"/>
      <c r="H468" s="98"/>
      <c r="I468" s="100"/>
    </row>
    <row r="469" spans="1:9" s="153" customFormat="1" ht="18" customHeight="1">
      <c r="A469"/>
      <c r="B469"/>
      <c r="C469" s="3"/>
      <c r="D469" s="98"/>
      <c r="E469" s="98"/>
      <c r="F469" s="98"/>
      <c r="G469" s="99"/>
      <c r="H469" s="98"/>
      <c r="I469" s="100"/>
    </row>
    <row r="470" spans="1:9" s="153" customFormat="1" ht="18" customHeight="1">
      <c r="A470"/>
      <c r="B470"/>
      <c r="C470" s="3"/>
      <c r="D470" s="98"/>
      <c r="E470" s="98"/>
      <c r="F470" s="98"/>
      <c r="G470" s="99"/>
      <c r="H470" s="98"/>
      <c r="I470" s="100"/>
    </row>
    <row r="471" spans="1:9" s="153" customFormat="1" ht="18" customHeight="1">
      <c r="A471"/>
      <c r="B471"/>
      <c r="C471" s="3"/>
      <c r="D471" s="98"/>
      <c r="E471" s="98"/>
      <c r="F471" s="98"/>
      <c r="G471" s="99"/>
      <c r="H471" s="98"/>
      <c r="I471" s="100"/>
    </row>
    <row r="472" spans="1:9" s="153" customFormat="1" ht="18" customHeight="1">
      <c r="A472"/>
      <c r="B472"/>
      <c r="C472" s="3"/>
      <c r="D472" s="98"/>
      <c r="E472" s="98"/>
      <c r="F472" s="98"/>
      <c r="G472" s="99"/>
      <c r="H472" s="98"/>
      <c r="I472" s="100"/>
    </row>
    <row r="473" spans="1:9" s="153" customFormat="1" ht="18" customHeight="1">
      <c r="A473"/>
      <c r="B473"/>
      <c r="C473" s="3"/>
      <c r="D473" s="98"/>
      <c r="E473" s="98"/>
      <c r="F473" s="98"/>
      <c r="G473" s="99"/>
      <c r="H473" s="98"/>
      <c r="I473" s="100"/>
    </row>
    <row r="474" spans="1:9" s="153" customFormat="1" ht="18" customHeight="1">
      <c r="A474"/>
      <c r="B474"/>
      <c r="C474" s="3"/>
      <c r="D474" s="98"/>
      <c r="E474" s="98"/>
      <c r="F474" s="98"/>
      <c r="G474" s="99"/>
      <c r="H474" s="98"/>
      <c r="I474" s="100"/>
    </row>
    <row r="475" spans="1:9" s="153" customFormat="1" ht="18" customHeight="1">
      <c r="A475"/>
      <c r="B475"/>
      <c r="C475" s="3"/>
      <c r="D475" s="98"/>
      <c r="E475" s="98"/>
      <c r="F475" s="98"/>
      <c r="G475" s="99"/>
      <c r="H475" s="98"/>
      <c r="I475" s="100"/>
    </row>
    <row r="476" spans="1:9" s="153" customFormat="1" ht="18" customHeight="1">
      <c r="A476"/>
      <c r="B476"/>
      <c r="C476" s="3"/>
      <c r="D476" s="98"/>
      <c r="E476" s="98"/>
      <c r="F476" s="98"/>
      <c r="G476" s="99"/>
      <c r="H476" s="98"/>
      <c r="I476" s="100"/>
    </row>
    <row r="477" spans="1:9" s="153" customFormat="1" ht="18" customHeight="1">
      <c r="A477"/>
      <c r="B477"/>
      <c r="C477" s="3"/>
      <c r="D477" s="98"/>
      <c r="E477" s="98"/>
      <c r="F477" s="98"/>
      <c r="G477" s="99"/>
      <c r="H477" s="98"/>
      <c r="I477" s="100"/>
    </row>
    <row r="478" spans="1:9" s="153" customFormat="1" ht="18" customHeight="1">
      <c r="A478"/>
      <c r="B478"/>
      <c r="C478" s="3"/>
      <c r="D478" s="98"/>
      <c r="E478" s="98"/>
      <c r="F478" s="98"/>
      <c r="G478" s="99"/>
      <c r="H478" s="98"/>
      <c r="I478" s="100"/>
    </row>
    <row r="479" spans="1:9" s="153" customFormat="1" ht="18" customHeight="1">
      <c r="A479"/>
      <c r="B479"/>
      <c r="C479" s="3"/>
      <c r="D479" s="98"/>
      <c r="E479" s="98"/>
      <c r="F479" s="98"/>
      <c r="G479" s="99"/>
      <c r="H479" s="98"/>
      <c r="I479" s="100"/>
    </row>
    <row r="480" spans="1:9" s="153" customFormat="1" ht="18" customHeight="1">
      <c r="A480"/>
      <c r="B480"/>
      <c r="C480" s="3"/>
      <c r="D480" s="98"/>
      <c r="E480" s="98"/>
      <c r="F480" s="98"/>
      <c r="G480" s="99"/>
      <c r="H480" s="98"/>
      <c r="I480" s="100"/>
    </row>
    <row r="481" spans="1:9" s="153" customFormat="1" ht="18" customHeight="1">
      <c r="A481"/>
      <c r="B481"/>
      <c r="C481" s="3"/>
      <c r="D481" s="98"/>
      <c r="E481" s="98"/>
      <c r="F481" s="98"/>
      <c r="G481" s="99"/>
      <c r="H481" s="98"/>
      <c r="I481" s="100"/>
    </row>
    <row r="482" spans="1:9" s="153" customFormat="1" ht="18" customHeight="1">
      <c r="A482"/>
      <c r="B482"/>
      <c r="C482" s="3"/>
      <c r="D482" s="98"/>
      <c r="E482" s="98"/>
      <c r="F482" s="98"/>
      <c r="G482" s="99"/>
      <c r="H482" s="98"/>
      <c r="I482" s="100"/>
    </row>
    <row r="483" spans="1:9" s="153" customFormat="1" ht="18" customHeight="1">
      <c r="A483"/>
      <c r="B483"/>
      <c r="C483" s="3"/>
      <c r="D483" s="98"/>
      <c r="E483" s="98"/>
      <c r="F483" s="98"/>
      <c r="G483" s="99"/>
      <c r="H483" s="98"/>
      <c r="I483" s="100"/>
    </row>
    <row r="484" spans="1:9" s="153" customFormat="1" ht="18" customHeight="1">
      <c r="A484"/>
      <c r="B484"/>
      <c r="C484" s="3"/>
      <c r="D484" s="98"/>
      <c r="E484" s="98"/>
      <c r="F484" s="98"/>
      <c r="G484" s="99"/>
      <c r="H484" s="98"/>
      <c r="I484" s="100"/>
    </row>
    <row r="485" spans="1:9" s="153" customFormat="1" ht="18" customHeight="1">
      <c r="A485"/>
      <c r="B485"/>
      <c r="C485" s="3"/>
      <c r="D485" s="98"/>
      <c r="E485" s="98"/>
      <c r="F485" s="98"/>
      <c r="G485" s="99"/>
      <c r="H485" s="98"/>
      <c r="I485" s="100"/>
    </row>
    <row r="486" spans="1:9" s="153" customFormat="1" ht="18" customHeight="1">
      <c r="A486"/>
      <c r="B486"/>
      <c r="C486" s="3"/>
      <c r="D486" s="98"/>
      <c r="E486" s="98"/>
      <c r="F486" s="98"/>
      <c r="G486" s="99"/>
      <c r="H486" s="98"/>
      <c r="I486" s="100"/>
    </row>
    <row r="487" spans="1:9" s="153" customFormat="1" ht="18" customHeight="1">
      <c r="A487"/>
      <c r="B487"/>
      <c r="C487" s="3"/>
      <c r="D487" s="98"/>
      <c r="E487" s="98"/>
      <c r="F487" s="98"/>
      <c r="G487" s="99"/>
      <c r="H487" s="98"/>
      <c r="I487" s="100"/>
    </row>
    <row r="488" spans="1:9" s="153" customFormat="1" ht="18" customHeight="1">
      <c r="A488"/>
      <c r="B488"/>
      <c r="C488" s="3"/>
      <c r="D488" s="98"/>
      <c r="E488" s="98"/>
      <c r="F488" s="98"/>
      <c r="G488" s="99"/>
      <c r="H488" s="98"/>
      <c r="I488" s="100"/>
    </row>
    <row r="489" spans="1:9" s="153" customFormat="1" ht="18" customHeight="1">
      <c r="A489"/>
      <c r="B489"/>
      <c r="C489" s="3"/>
      <c r="D489" s="98"/>
      <c r="E489" s="98"/>
      <c r="F489" s="98"/>
      <c r="G489" s="99"/>
      <c r="H489" s="98"/>
      <c r="I489" s="100"/>
    </row>
    <row r="490" spans="1:9" s="153" customFormat="1" ht="18" customHeight="1">
      <c r="A490"/>
      <c r="B490"/>
      <c r="C490" s="3"/>
      <c r="D490" s="98"/>
      <c r="E490" s="98"/>
      <c r="F490" s="98"/>
      <c r="G490" s="99"/>
      <c r="H490" s="98"/>
      <c r="I490" s="100"/>
    </row>
    <row r="491" spans="1:9" s="153" customFormat="1" ht="18" customHeight="1">
      <c r="A491"/>
      <c r="B491"/>
      <c r="C491" s="3"/>
      <c r="D491" s="98"/>
      <c r="E491" s="98"/>
      <c r="F491" s="98"/>
      <c r="G491" s="99"/>
      <c r="H491" s="98"/>
      <c r="I491" s="100"/>
    </row>
    <row r="492" spans="1:9" s="153" customFormat="1" ht="18" customHeight="1">
      <c r="A492"/>
      <c r="B492"/>
      <c r="C492" s="3"/>
      <c r="D492" s="98"/>
      <c r="E492" s="98"/>
      <c r="F492" s="98"/>
      <c r="G492" s="99"/>
      <c r="H492" s="98"/>
      <c r="I492" s="100"/>
    </row>
    <row r="493" spans="1:9" s="153" customFormat="1" ht="18" customHeight="1">
      <c r="A493"/>
      <c r="B493"/>
      <c r="C493" s="3"/>
      <c r="D493" s="98"/>
      <c r="E493" s="98"/>
      <c r="F493" s="98"/>
      <c r="G493" s="99"/>
      <c r="H493" s="98"/>
      <c r="I493" s="100"/>
    </row>
    <row r="494" spans="1:9" s="153" customFormat="1" ht="18" customHeight="1">
      <c r="A494"/>
      <c r="B494"/>
      <c r="C494" s="3"/>
      <c r="D494" s="98"/>
      <c r="E494" s="98"/>
      <c r="F494" s="98"/>
      <c r="G494" s="99"/>
      <c r="H494" s="98"/>
      <c r="I494" s="100"/>
    </row>
    <row r="495" spans="1:9" s="153" customFormat="1" ht="18" customHeight="1">
      <c r="A495"/>
      <c r="B495"/>
      <c r="C495" s="3"/>
      <c r="D495" s="98"/>
      <c r="E495" s="98"/>
      <c r="F495" s="98"/>
      <c r="G495" s="99"/>
      <c r="H495" s="98"/>
      <c r="I495" s="100"/>
    </row>
    <row r="496" spans="1:9" s="153" customFormat="1" ht="18" customHeight="1">
      <c r="A496"/>
      <c r="B496"/>
      <c r="C496" s="3"/>
      <c r="D496" s="98"/>
      <c r="E496" s="98"/>
      <c r="F496" s="98"/>
      <c r="G496" s="99"/>
      <c r="H496" s="98"/>
      <c r="I496" s="100"/>
    </row>
    <row r="497" spans="1:9" s="153" customFormat="1" ht="18" customHeight="1">
      <c r="A497"/>
      <c r="B497"/>
      <c r="C497" s="3"/>
      <c r="D497" s="98"/>
      <c r="E497" s="98"/>
      <c r="F497" s="98"/>
      <c r="G497" s="99"/>
      <c r="H497" s="98"/>
      <c r="I497" s="100"/>
    </row>
    <row r="498" spans="1:9" s="153" customFormat="1" ht="18" customHeight="1">
      <c r="A498"/>
      <c r="B498"/>
      <c r="C498" s="3"/>
      <c r="D498" s="98"/>
      <c r="E498" s="98"/>
      <c r="F498" s="98"/>
      <c r="G498" s="99"/>
      <c r="H498" s="98"/>
      <c r="I498" s="100"/>
    </row>
    <row r="499" spans="1:9" s="153" customFormat="1" ht="18" customHeight="1">
      <c r="A499"/>
      <c r="B499"/>
      <c r="C499" s="3"/>
      <c r="D499" s="98"/>
      <c r="E499" s="98"/>
      <c r="F499" s="98"/>
      <c r="G499" s="99"/>
      <c r="H499" s="98"/>
      <c r="I499" s="100"/>
    </row>
    <row r="500" spans="1:9" s="153" customFormat="1" ht="18" customHeight="1">
      <c r="A500"/>
      <c r="B500"/>
      <c r="C500" s="3"/>
      <c r="D500" s="98"/>
      <c r="E500" s="98"/>
      <c r="F500" s="98"/>
      <c r="G500" s="99"/>
      <c r="H500" s="98"/>
      <c r="I500" s="100"/>
    </row>
    <row r="501" spans="1:9" s="153" customFormat="1" ht="18" customHeight="1">
      <c r="A501"/>
      <c r="B501"/>
      <c r="C501" s="3"/>
      <c r="D501" s="98"/>
      <c r="E501" s="98"/>
      <c r="F501" s="98"/>
      <c r="G501" s="99"/>
      <c r="H501" s="98"/>
      <c r="I501" s="100"/>
    </row>
    <row r="502" spans="1:9" s="153" customFormat="1" ht="18" customHeight="1">
      <c r="A502"/>
      <c r="B502"/>
      <c r="C502" s="3"/>
      <c r="D502" s="98"/>
      <c r="E502" s="98"/>
      <c r="F502" s="98"/>
      <c r="G502" s="99"/>
      <c r="H502" s="98"/>
      <c r="I502" s="100"/>
    </row>
    <row r="503" spans="1:9" s="153" customFormat="1" ht="18" customHeight="1">
      <c r="A503"/>
      <c r="B503"/>
      <c r="C503" s="3"/>
      <c r="D503" s="98"/>
      <c r="E503" s="98"/>
      <c r="F503" s="98"/>
      <c r="G503" s="99"/>
      <c r="H503" s="98"/>
      <c r="I503" s="100"/>
    </row>
    <row r="504" spans="1:9" s="153" customFormat="1" ht="18" customHeight="1">
      <c r="A504"/>
      <c r="B504"/>
      <c r="C504" s="3"/>
      <c r="D504" s="98"/>
      <c r="E504" s="98"/>
      <c r="F504" s="98"/>
      <c r="G504" s="99"/>
      <c r="H504" s="98"/>
      <c r="I504" s="100"/>
    </row>
    <row r="505" spans="1:9" s="153" customFormat="1" ht="18" customHeight="1">
      <c r="A505"/>
      <c r="B505"/>
      <c r="C505" s="3"/>
      <c r="D505" s="98"/>
      <c r="E505" s="98"/>
      <c r="F505" s="98"/>
      <c r="G505" s="99"/>
      <c r="H505" s="98"/>
      <c r="I505" s="100"/>
    </row>
    <row r="506" spans="1:9" s="153" customFormat="1" ht="18" customHeight="1">
      <c r="A506"/>
      <c r="B506"/>
      <c r="C506" s="3"/>
      <c r="D506" s="98"/>
      <c r="E506" s="98"/>
      <c r="F506" s="98"/>
      <c r="G506" s="99"/>
      <c r="H506" s="98"/>
      <c r="I506" s="100"/>
    </row>
    <row r="507" spans="1:9" s="153" customFormat="1" ht="18" customHeight="1">
      <c r="A507"/>
      <c r="B507"/>
      <c r="C507" s="3"/>
      <c r="D507" s="98"/>
      <c r="E507" s="98"/>
      <c r="F507" s="98"/>
      <c r="G507" s="99"/>
      <c r="H507" s="98"/>
      <c r="I507" s="100"/>
    </row>
    <row r="508" spans="1:9" s="153" customFormat="1" ht="18" customHeight="1">
      <c r="A508"/>
      <c r="B508"/>
      <c r="C508" s="3"/>
      <c r="D508" s="98"/>
      <c r="E508" s="98"/>
      <c r="F508" s="98"/>
      <c r="G508" s="99"/>
      <c r="H508" s="98"/>
      <c r="I508" s="100"/>
    </row>
    <row r="509" spans="1:9" s="153" customFormat="1" ht="18" customHeight="1">
      <c r="A509"/>
      <c r="B509"/>
      <c r="C509" s="3"/>
      <c r="D509" s="98"/>
      <c r="E509" s="98"/>
      <c r="F509" s="98"/>
      <c r="G509" s="99"/>
      <c r="H509" s="98"/>
      <c r="I509" s="100"/>
    </row>
    <row r="510" spans="1:9" s="153" customFormat="1" ht="18" customHeight="1">
      <c r="A510"/>
      <c r="B510"/>
      <c r="C510" s="3"/>
      <c r="D510" s="98"/>
      <c r="E510" s="98"/>
      <c r="F510" s="98"/>
      <c r="G510" s="99"/>
      <c r="H510" s="98"/>
      <c r="I510" s="100"/>
    </row>
    <row r="511" spans="1:9" s="153" customFormat="1" ht="18" customHeight="1">
      <c r="A511"/>
      <c r="B511"/>
      <c r="C511" s="3"/>
      <c r="D511" s="98"/>
      <c r="E511" s="98"/>
      <c r="F511" s="98"/>
      <c r="G511" s="99"/>
      <c r="H511" s="98"/>
      <c r="I511" s="100"/>
    </row>
    <row r="512" spans="1:9" s="153" customFormat="1" ht="18" customHeight="1">
      <c r="A512"/>
      <c r="B512"/>
      <c r="C512" s="3"/>
      <c r="D512" s="98"/>
      <c r="E512" s="98"/>
      <c r="F512" s="98"/>
      <c r="G512" s="99"/>
      <c r="H512" s="98"/>
      <c r="I512" s="100"/>
    </row>
    <row r="513" spans="1:9" s="153" customFormat="1" ht="18" customHeight="1">
      <c r="A513"/>
      <c r="B513"/>
      <c r="C513" s="3"/>
      <c r="D513" s="98"/>
      <c r="E513" s="98"/>
      <c r="F513" s="98"/>
      <c r="G513" s="99"/>
      <c r="H513" s="98"/>
      <c r="I513" s="100"/>
    </row>
    <row r="514" spans="1:9" s="153" customFormat="1" ht="18" customHeight="1">
      <c r="A514"/>
      <c r="B514"/>
      <c r="C514" s="3"/>
      <c r="D514" s="98"/>
      <c r="E514" s="98"/>
      <c r="F514" s="98"/>
      <c r="G514" s="99"/>
      <c r="H514" s="98"/>
      <c r="I514" s="100"/>
    </row>
    <row r="515" spans="1:9" s="153" customFormat="1" ht="18" customHeight="1">
      <c r="A515"/>
      <c r="B515"/>
      <c r="C515" s="3"/>
      <c r="D515" s="98"/>
      <c r="E515" s="98"/>
      <c r="F515" s="98"/>
      <c r="G515" s="99"/>
      <c r="H515" s="98"/>
      <c r="I515" s="100"/>
    </row>
    <row r="516" spans="1:9" s="153" customFormat="1" ht="18" customHeight="1">
      <c r="A516"/>
      <c r="B516"/>
      <c r="C516" s="3"/>
      <c r="D516" s="98"/>
      <c r="E516" s="98"/>
      <c r="F516" s="98"/>
      <c r="G516" s="99"/>
      <c r="H516" s="98"/>
      <c r="I516" s="100"/>
    </row>
    <row r="517" spans="1:9" s="153" customFormat="1" ht="18" customHeight="1">
      <c r="A517"/>
      <c r="B517"/>
      <c r="C517" s="3"/>
      <c r="D517" s="98"/>
      <c r="E517" s="98"/>
      <c r="F517" s="98"/>
      <c r="G517" s="99"/>
      <c r="H517" s="98"/>
      <c r="I517" s="100"/>
    </row>
    <row r="518" spans="1:9" s="153" customFormat="1" ht="18" customHeight="1">
      <c r="A518"/>
      <c r="B518"/>
      <c r="C518" s="3"/>
      <c r="D518" s="98"/>
      <c r="E518" s="98"/>
      <c r="F518" s="98"/>
      <c r="G518" s="99"/>
      <c r="H518" s="98"/>
      <c r="I518" s="100"/>
    </row>
    <row r="519" spans="1:9" s="153" customFormat="1" ht="18" customHeight="1">
      <c r="A519"/>
      <c r="B519"/>
      <c r="C519" s="3"/>
      <c r="D519" s="98"/>
      <c r="E519" s="98"/>
      <c r="F519" s="98"/>
      <c r="G519" s="99"/>
      <c r="H519" s="98"/>
      <c r="I519" s="100"/>
    </row>
    <row r="520" spans="1:9" s="153" customFormat="1" ht="18" customHeight="1">
      <c r="A520"/>
      <c r="B520"/>
      <c r="C520" s="3"/>
      <c r="D520" s="98"/>
      <c r="E520" s="98"/>
      <c r="F520" s="98"/>
      <c r="G520" s="99"/>
      <c r="H520" s="98"/>
      <c r="I520" s="100"/>
    </row>
    <row r="521" spans="1:9" s="153" customFormat="1" ht="18" customHeight="1">
      <c r="A521"/>
      <c r="B521"/>
      <c r="C521" s="3"/>
      <c r="D521" s="98"/>
      <c r="E521" s="98"/>
      <c r="F521" s="98"/>
      <c r="G521" s="99"/>
      <c r="H521" s="98"/>
      <c r="I521" s="100"/>
    </row>
    <row r="522" spans="1:9" s="153" customFormat="1" ht="18" customHeight="1">
      <c r="A522"/>
      <c r="B522"/>
      <c r="C522" s="3"/>
      <c r="D522" s="98"/>
      <c r="E522" s="98"/>
      <c r="F522" s="98"/>
      <c r="G522" s="99"/>
      <c r="H522" s="98"/>
      <c r="I522" s="100"/>
    </row>
    <row r="523" spans="1:9" s="153" customFormat="1" ht="18" customHeight="1">
      <c r="A523"/>
      <c r="B523"/>
      <c r="C523" s="3"/>
      <c r="D523" s="98"/>
      <c r="E523" s="98"/>
      <c r="F523" s="98"/>
      <c r="G523" s="99"/>
      <c r="H523" s="98"/>
      <c r="I523" s="100"/>
    </row>
    <row r="524" spans="1:9" s="153" customFormat="1" ht="18" customHeight="1">
      <c r="A524"/>
      <c r="B524"/>
      <c r="C524" s="3"/>
      <c r="D524" s="98"/>
      <c r="E524" s="98"/>
      <c r="F524" s="98"/>
      <c r="G524" s="99"/>
      <c r="H524" s="98"/>
      <c r="I524" s="100"/>
    </row>
    <row r="525" spans="1:9" s="153" customFormat="1" ht="18" customHeight="1">
      <c r="A525"/>
      <c r="B525"/>
      <c r="C525" s="3"/>
      <c r="D525" s="98"/>
      <c r="E525" s="98"/>
      <c r="F525" s="98"/>
      <c r="G525" s="99"/>
      <c r="H525" s="98"/>
      <c r="I525" s="100"/>
    </row>
    <row r="526" spans="1:9" s="153" customFormat="1" ht="18" customHeight="1">
      <c r="A526"/>
      <c r="B526"/>
      <c r="C526" s="3"/>
      <c r="D526" s="98"/>
      <c r="E526" s="98"/>
      <c r="F526" s="98"/>
      <c r="G526" s="99"/>
      <c r="H526" s="98"/>
      <c r="I526" s="100"/>
    </row>
    <row r="527" spans="1:9" s="153" customFormat="1" ht="15" customHeight="1">
      <c r="A527"/>
      <c r="B527"/>
      <c r="C527" s="3"/>
      <c r="D527" s="98"/>
      <c r="E527" s="98"/>
      <c r="F527" s="98"/>
      <c r="G527" s="99"/>
      <c r="H527" s="98"/>
      <c r="I527" s="100"/>
    </row>
    <row r="528" spans="1:9" s="153" customFormat="1" ht="15" customHeight="1">
      <c r="A528"/>
      <c r="B528"/>
      <c r="C528" s="3"/>
      <c r="D528" s="98"/>
      <c r="E528" s="98"/>
      <c r="F528" s="98"/>
      <c r="G528" s="99"/>
      <c r="H528" s="98"/>
      <c r="I528" s="100"/>
    </row>
    <row r="529" spans="1:9" s="153" customFormat="1" ht="15" customHeight="1">
      <c r="A529"/>
      <c r="B529"/>
      <c r="C529" s="3"/>
      <c r="D529" s="98"/>
      <c r="E529" s="98"/>
      <c r="F529" s="98"/>
      <c r="G529" s="99"/>
      <c r="H529" s="98"/>
      <c r="I529" s="100"/>
    </row>
    <row r="530" spans="1:9" s="153" customFormat="1" ht="15" customHeight="1">
      <c r="A530"/>
      <c r="B530"/>
      <c r="C530" s="3"/>
      <c r="D530" s="98"/>
      <c r="E530" s="98"/>
      <c r="F530" s="98"/>
      <c r="G530" s="99"/>
      <c r="H530" s="98"/>
      <c r="I530" s="100"/>
    </row>
    <row r="531" spans="1:9" s="153" customFormat="1" ht="15" customHeight="1">
      <c r="A531"/>
      <c r="B531"/>
      <c r="C531" s="3"/>
      <c r="D531" s="98"/>
      <c r="E531" s="98"/>
      <c r="F531" s="98"/>
      <c r="G531" s="99"/>
      <c r="H531" s="98"/>
      <c r="I531" s="100"/>
    </row>
    <row r="532" spans="1:9" s="153" customFormat="1" ht="15" customHeight="1">
      <c r="A532"/>
      <c r="B532"/>
      <c r="C532" s="3"/>
      <c r="D532" s="98"/>
      <c r="E532" s="98"/>
      <c r="F532" s="98"/>
      <c r="G532" s="99"/>
      <c r="H532" s="98"/>
      <c r="I532" s="100"/>
    </row>
    <row r="533" spans="1:9" s="153" customFormat="1" ht="15" customHeight="1">
      <c r="A533"/>
      <c r="B533"/>
      <c r="C533" s="3"/>
      <c r="D533" s="98"/>
      <c r="E533" s="98"/>
      <c r="F533" s="98"/>
      <c r="G533" s="99"/>
      <c r="H533" s="98"/>
      <c r="I533" s="100"/>
    </row>
    <row r="534" spans="1:9" s="153" customFormat="1" ht="15" customHeight="1">
      <c r="A534"/>
      <c r="B534"/>
      <c r="C534" s="3"/>
      <c r="D534" s="98"/>
      <c r="E534" s="98"/>
      <c r="F534" s="98"/>
      <c r="G534" s="99"/>
      <c r="H534" s="98"/>
      <c r="I534" s="100"/>
    </row>
    <row r="535" spans="1:9" s="153" customFormat="1" ht="15" customHeight="1">
      <c r="A535"/>
      <c r="B535"/>
      <c r="C535" s="3"/>
      <c r="D535" s="98"/>
      <c r="E535" s="98"/>
      <c r="F535" s="98"/>
      <c r="G535" s="99"/>
      <c r="H535" s="98"/>
      <c r="I535" s="100"/>
    </row>
    <row r="536" spans="1:9" s="153" customFormat="1" ht="15" customHeight="1">
      <c r="A536"/>
      <c r="B536"/>
      <c r="C536" s="3"/>
      <c r="D536" s="98"/>
      <c r="E536" s="98"/>
      <c r="F536" s="98"/>
      <c r="G536" s="99"/>
      <c r="H536" s="98"/>
      <c r="I536" s="100"/>
    </row>
    <row r="537" spans="1:9" s="153" customFormat="1" ht="15" customHeight="1">
      <c r="A537"/>
      <c r="B537"/>
      <c r="C537" s="3"/>
      <c r="D537" s="98"/>
      <c r="E537" s="98"/>
      <c r="F537" s="98"/>
      <c r="G537" s="99"/>
      <c r="H537" s="98"/>
      <c r="I537" s="100"/>
    </row>
  </sheetData>
  <sheetProtection password="C959" sheet="1" objects="1" scenarios="1"/>
  <mergeCells count="8">
    <mergeCell ref="A55:F55"/>
    <mergeCell ref="A56:F56"/>
    <mergeCell ref="A7:I7"/>
    <mergeCell ref="A8:I8"/>
    <mergeCell ref="A9:I9"/>
    <mergeCell ref="A10:I10"/>
    <mergeCell ref="G11:H11"/>
    <mergeCell ref="E49:H49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EFOA</dc:creator>
  <cp:keywords/>
  <dc:description/>
  <cp:lastModifiedBy>engenhariap054772</cp:lastModifiedBy>
  <cp:lastPrinted>2013-11-07T15:56:41Z</cp:lastPrinted>
  <dcterms:created xsi:type="dcterms:W3CDTF">2002-12-27T10:14:11Z</dcterms:created>
  <dcterms:modified xsi:type="dcterms:W3CDTF">2013-11-20T18:26:57Z</dcterms:modified>
  <cp:category/>
  <cp:version/>
  <cp:contentType/>
  <cp:contentStatus/>
</cp:coreProperties>
</file>