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05" windowHeight="5070" activeTab="0"/>
  </bookViews>
  <sheets>
    <sheet name="Planilha" sheetId="1" r:id="rId1"/>
  </sheets>
  <definedNames>
    <definedName name="_xlnm.Print_Area" localSheetId="0">'Planilha'!$A$4:$I$39</definedName>
  </definedNames>
  <calcPr fullCalcOnLoad="1"/>
</workbook>
</file>

<file path=xl/sharedStrings.xml><?xml version="1.0" encoding="utf-8"?>
<sst xmlns="http://schemas.openxmlformats.org/spreadsheetml/2006/main" count="65" uniqueCount="51">
  <si>
    <t>ITEM</t>
  </si>
  <si>
    <t>DESCRIÇÃO</t>
  </si>
  <si>
    <t>UNID</t>
  </si>
  <si>
    <t>QUANT.</t>
  </si>
  <si>
    <t>1.0</t>
  </si>
  <si>
    <t xml:space="preserve"> </t>
  </si>
  <si>
    <t>1.1</t>
  </si>
  <si>
    <t>Subtotal</t>
  </si>
  <si>
    <t>2.0</t>
  </si>
  <si>
    <t>2.1</t>
  </si>
  <si>
    <t>2.2</t>
  </si>
  <si>
    <t>2.3</t>
  </si>
  <si>
    <t>3.0</t>
  </si>
  <si>
    <t>3.1</t>
  </si>
  <si>
    <t>3.2</t>
  </si>
  <si>
    <t>VEDAÇÃO:</t>
  </si>
  <si>
    <t>DIVERSOS</t>
  </si>
  <si>
    <t>m²</t>
  </si>
  <si>
    <t>TOTAL</t>
  </si>
  <si>
    <t>PINTURA</t>
  </si>
  <si>
    <t>Acessórios, fita crepe, solventes, rolos, etc.</t>
  </si>
  <si>
    <t>MATERIAL</t>
  </si>
  <si>
    <t>MDO</t>
  </si>
  <si>
    <t>ANEXO II</t>
  </si>
  <si>
    <t>BDI</t>
  </si>
  <si>
    <t xml:space="preserve">Verniz </t>
  </si>
  <si>
    <t>unid</t>
  </si>
  <si>
    <t>m</t>
  </si>
  <si>
    <t>Tinta acrílica fosca (três demãos)</t>
  </si>
  <si>
    <t>Parede de gesso acartonado (Dry Wall) com preenchimento de lã de vidro</t>
  </si>
  <si>
    <t>Assentamento de rodapé cerâmico</t>
  </si>
  <si>
    <t>Fechadura para porta interna</t>
  </si>
  <si>
    <t>Dobradiças de latão cromado 3 ½" (4 p/ porta)</t>
  </si>
  <si>
    <t>TOTAL C/ BDI</t>
  </si>
  <si>
    <t>Fundo prep.de paredes (paredes de gesso acartonado)</t>
  </si>
  <si>
    <t>Batentes          100x210cm</t>
  </si>
  <si>
    <t>Conj.</t>
  </si>
  <si>
    <t>Serv.</t>
  </si>
  <si>
    <t xml:space="preserve">Limpeza </t>
  </si>
  <si>
    <t>2.4</t>
  </si>
  <si>
    <t>3.3</t>
  </si>
  <si>
    <t>3.4</t>
  </si>
  <si>
    <t>3.5</t>
  </si>
  <si>
    <t>3.6</t>
  </si>
  <si>
    <t>3.7</t>
  </si>
  <si>
    <t>-</t>
  </si>
  <si>
    <t>3.8</t>
  </si>
  <si>
    <t>Alizares</t>
  </si>
  <si>
    <t>Porta de 1 folha 100x210cm (prancheta encabeçada c/visor de vidro padrão NBR 9050)</t>
  </si>
  <si>
    <t>Janela de alumínio c/ vidros lisos # 4,0mm  J(120x50x180)</t>
  </si>
  <si>
    <t>ITEM 01 - INSTALAÇÃO  E PINTURA DE PAREDE DE GESSO ACARTONADO, ASSENTAMENTO DE PORTAS E JANELAS (CAMPUS SEDE E CAMPUS II - ALFENAS)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</si>
</sst>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0.0"/>
    <numFmt numFmtId="182" formatCode="General_)"/>
    <numFmt numFmtId="183" formatCode="000\1\1\1\4\5"/>
    <numFmt numFmtId="184" formatCode="00000000"/>
    <numFmt numFmtId="185" formatCode="[$-416]dddd\,\ d&quot; de &quot;mmmm&quot; de &quot;yyyy"/>
    <numFmt numFmtId="186" formatCode="0.0%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181" fontId="0" fillId="0" borderId="0" xfId="0" applyNumberFormat="1" applyFont="1" applyAlignment="1">
      <alignment horizontal="center"/>
    </xf>
    <xf numFmtId="181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/>
    </xf>
    <xf numFmtId="181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181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1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1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81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/>
    </xf>
    <xf numFmtId="181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0" fontId="0" fillId="0" borderId="0" xfId="0" applyNumberFormat="1" applyAlignment="1">
      <alignment horizontal="center"/>
    </xf>
    <xf numFmtId="10" fontId="7" fillId="0" borderId="11" xfId="0" applyNumberFormat="1" applyFont="1" applyBorder="1" applyAlignment="1">
      <alignment horizontal="center"/>
    </xf>
    <xf numFmtId="10" fontId="3" fillId="0" borderId="12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10" fontId="4" fillId="0" borderId="13" xfId="0" applyNumberFormat="1" applyFont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10" fontId="4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4" fontId="4" fillId="0" borderId="10" xfId="0" applyNumberFormat="1" applyFont="1" applyFill="1" applyBorder="1" applyAlignment="1">
      <alignment horizontal="right"/>
    </xf>
    <xf numFmtId="4" fontId="8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81" fontId="3" fillId="0" borderId="19" xfId="0" applyNumberFormat="1" applyFont="1" applyBorder="1" applyAlignment="1">
      <alignment horizontal="center" vertical="center"/>
    </xf>
    <xf numFmtId="181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48"/>
  <sheetViews>
    <sheetView tabSelected="1" view="pageBreakPreview" zoomScale="76" zoomScaleSheetLayoutView="76" zoomScalePageLayoutView="0" workbookViewId="0" topLeftCell="A7">
      <pane ySplit="5" topLeftCell="A12" activePane="bottomLeft" state="frozen"/>
      <selection pane="topLeft" activeCell="A7" sqref="A7"/>
      <selection pane="bottomLeft" activeCell="B38" sqref="B38:B39"/>
    </sheetView>
  </sheetViews>
  <sheetFormatPr defaultColWidth="9.140625" defaultRowHeight="12.75"/>
  <cols>
    <col min="1" max="1" width="7.421875" style="0" customWidth="1"/>
    <col min="2" max="2" width="76.8515625" style="0" customWidth="1"/>
    <col min="3" max="3" width="8.00390625" style="0" customWidth="1"/>
    <col min="4" max="4" width="9.57421875" style="4" bestFit="1" customWidth="1"/>
    <col min="5" max="7" width="12.7109375" style="5" customWidth="1"/>
    <col min="8" max="8" width="12.7109375" style="51" customWidth="1"/>
    <col min="9" max="9" width="13.710937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9" ht="18" customHeight="1">
      <c r="A7" s="78"/>
      <c r="B7" s="78"/>
      <c r="C7" s="78"/>
      <c r="D7" s="78"/>
      <c r="E7" s="78"/>
      <c r="F7" s="78"/>
      <c r="G7" s="78"/>
      <c r="H7" s="78"/>
      <c r="I7" s="78"/>
    </row>
    <row r="8" spans="1:9" ht="18" customHeight="1">
      <c r="A8" s="78"/>
      <c r="B8" s="78"/>
      <c r="C8" s="78"/>
      <c r="D8" s="78"/>
      <c r="E8" s="78"/>
      <c r="F8" s="78"/>
      <c r="G8" s="78"/>
      <c r="H8" s="78"/>
      <c r="I8" s="78"/>
    </row>
    <row r="9" spans="1:9" ht="18" customHeight="1">
      <c r="A9" s="79" t="s">
        <v>50</v>
      </c>
      <c r="B9" s="79"/>
      <c r="C9" s="79"/>
      <c r="D9" s="79"/>
      <c r="E9" s="79"/>
      <c r="F9" s="79"/>
      <c r="G9" s="79"/>
      <c r="H9" s="79"/>
      <c r="I9" s="79"/>
    </row>
    <row r="10" spans="1:9" ht="18" customHeight="1" thickBot="1">
      <c r="A10" s="79" t="s">
        <v>23</v>
      </c>
      <c r="B10" s="79"/>
      <c r="C10" s="79"/>
      <c r="D10" s="79"/>
      <c r="E10" s="79"/>
      <c r="F10" s="79"/>
      <c r="G10" s="79"/>
      <c r="H10" s="79"/>
      <c r="I10" s="79"/>
    </row>
    <row r="11" spans="1:9" s="50" customFormat="1" ht="18" customHeight="1" thickBot="1" thickTop="1">
      <c r="A11" s="47" t="s">
        <v>0</v>
      </c>
      <c r="B11" s="47" t="s">
        <v>1</v>
      </c>
      <c r="C11" s="47" t="s">
        <v>2</v>
      </c>
      <c r="D11" s="48" t="s">
        <v>3</v>
      </c>
      <c r="E11" s="49" t="s">
        <v>21</v>
      </c>
      <c r="F11" s="49" t="s">
        <v>22</v>
      </c>
      <c r="G11" s="49" t="s">
        <v>18</v>
      </c>
      <c r="H11" s="52" t="s">
        <v>24</v>
      </c>
      <c r="I11" s="63" t="s">
        <v>33</v>
      </c>
    </row>
    <row r="12" spans="1:9" s="2" customFormat="1" ht="18" customHeight="1" thickTop="1">
      <c r="A12" s="70" t="s">
        <v>4</v>
      </c>
      <c r="B12" s="64" t="s">
        <v>15</v>
      </c>
      <c r="C12" s="23"/>
      <c r="D12" s="24" t="s">
        <v>5</v>
      </c>
      <c r="E12" s="25"/>
      <c r="F12" s="25"/>
      <c r="G12" s="25"/>
      <c r="H12" s="53"/>
      <c r="I12" s="25"/>
    </row>
    <row r="13" spans="1:9" ht="18" customHeight="1">
      <c r="A13" s="71" t="s">
        <v>6</v>
      </c>
      <c r="B13" s="65" t="s">
        <v>29</v>
      </c>
      <c r="C13" s="26" t="s">
        <v>17</v>
      </c>
      <c r="D13" s="27">
        <v>300</v>
      </c>
      <c r="E13" s="28"/>
      <c r="F13" s="28"/>
      <c r="G13" s="28">
        <f>(F13+E13)*D13</f>
        <v>0</v>
      </c>
      <c r="H13" s="35" t="s">
        <v>45</v>
      </c>
      <c r="I13" s="28">
        <f>G13*1</f>
        <v>0</v>
      </c>
    </row>
    <row r="14" spans="1:9" s="2" customFormat="1" ht="18" customHeight="1">
      <c r="A14" s="72"/>
      <c r="B14" s="66" t="s">
        <v>7</v>
      </c>
      <c r="C14" s="29"/>
      <c r="D14" s="30" t="s">
        <v>5</v>
      </c>
      <c r="E14" s="31">
        <f>E13*D13</f>
        <v>0</v>
      </c>
      <c r="F14" s="31">
        <f>F13*D13</f>
        <v>0</v>
      </c>
      <c r="G14" s="31">
        <f>G13</f>
        <v>0</v>
      </c>
      <c r="H14" s="35"/>
      <c r="I14" s="31">
        <f>I13</f>
        <v>0</v>
      </c>
    </row>
    <row r="15" spans="1:11" ht="18" customHeight="1">
      <c r="A15" s="71"/>
      <c r="B15" s="65"/>
      <c r="C15" s="26"/>
      <c r="D15" s="27"/>
      <c r="E15" s="28"/>
      <c r="F15" s="28"/>
      <c r="G15" s="28"/>
      <c r="H15" s="54"/>
      <c r="I15" s="28"/>
      <c r="J15" s="19"/>
      <c r="K15" s="19"/>
    </row>
    <row r="16" spans="1:11" s="2" customFormat="1" ht="18" customHeight="1">
      <c r="A16" s="73" t="s">
        <v>8</v>
      </c>
      <c r="B16" s="66" t="s">
        <v>19</v>
      </c>
      <c r="C16" s="29"/>
      <c r="D16" s="30"/>
      <c r="E16" s="31"/>
      <c r="F16" s="31"/>
      <c r="G16" s="31"/>
      <c r="H16" s="55"/>
      <c r="I16" s="31"/>
      <c r="J16" s="18"/>
      <c r="K16" s="18"/>
    </row>
    <row r="17" spans="1:11" ht="18" customHeight="1">
      <c r="A17" s="74" t="s">
        <v>9</v>
      </c>
      <c r="B17" s="67" t="s">
        <v>34</v>
      </c>
      <c r="C17" s="32" t="s">
        <v>17</v>
      </c>
      <c r="D17" s="33">
        <v>600</v>
      </c>
      <c r="E17" s="62"/>
      <c r="F17" s="62"/>
      <c r="G17" s="28">
        <f>(F17+E17)*D17</f>
        <v>0</v>
      </c>
      <c r="H17" s="35"/>
      <c r="I17" s="28">
        <f>(1+H17)*G17</f>
        <v>0</v>
      </c>
      <c r="J17" s="19"/>
      <c r="K17" s="19"/>
    </row>
    <row r="18" spans="1:11" ht="18" customHeight="1">
      <c r="A18" s="74" t="s">
        <v>10</v>
      </c>
      <c r="B18" s="67" t="s">
        <v>28</v>
      </c>
      <c r="C18" s="32" t="s">
        <v>17</v>
      </c>
      <c r="D18" s="33">
        <v>600</v>
      </c>
      <c r="E18" s="7"/>
      <c r="F18" s="7"/>
      <c r="G18" s="28">
        <f>(F18+E18)*D18</f>
        <v>0</v>
      </c>
      <c r="H18" s="35"/>
      <c r="I18" s="28">
        <f>(1+H18)*G18</f>
        <v>0</v>
      </c>
      <c r="J18" s="19"/>
      <c r="K18" s="19"/>
    </row>
    <row r="19" spans="1:11" ht="18" customHeight="1">
      <c r="A19" s="74" t="s">
        <v>11</v>
      </c>
      <c r="B19" s="65" t="s">
        <v>25</v>
      </c>
      <c r="C19" s="26" t="s">
        <v>17</v>
      </c>
      <c r="D19" s="27">
        <v>30</v>
      </c>
      <c r="E19" s="7"/>
      <c r="F19" s="7"/>
      <c r="G19" s="28">
        <f>(F19+E19)*D19</f>
        <v>0</v>
      </c>
      <c r="H19" s="35"/>
      <c r="I19" s="28">
        <f>(1+H19)*G19</f>
        <v>0</v>
      </c>
      <c r="J19" s="17"/>
      <c r="K19" s="19"/>
    </row>
    <row r="20" spans="1:11" ht="18" customHeight="1">
      <c r="A20" s="74" t="s">
        <v>39</v>
      </c>
      <c r="B20" s="67" t="s">
        <v>20</v>
      </c>
      <c r="C20" s="32" t="s">
        <v>36</v>
      </c>
      <c r="D20" s="33">
        <v>1</v>
      </c>
      <c r="E20" s="34"/>
      <c r="F20" s="34"/>
      <c r="G20" s="28">
        <f>(F20+E20)*D20</f>
        <v>0</v>
      </c>
      <c r="H20" s="35"/>
      <c r="I20" s="28">
        <f>(1+H20)*G20</f>
        <v>0</v>
      </c>
      <c r="J20" s="19"/>
      <c r="K20" s="19"/>
    </row>
    <row r="21" spans="1:11" s="2" customFormat="1" ht="18" customHeight="1">
      <c r="A21" s="72"/>
      <c r="B21" s="66" t="s">
        <v>7</v>
      </c>
      <c r="C21" s="29"/>
      <c r="D21" s="30"/>
      <c r="E21" s="31">
        <f>SUMPRODUCT(E17:E20,D17:D20)</f>
        <v>0</v>
      </c>
      <c r="F21" s="31">
        <f>SUMPRODUCT(F17:F20,D17:D20)</f>
        <v>0</v>
      </c>
      <c r="G21" s="31">
        <f>SUM(G17:G20)</f>
        <v>0</v>
      </c>
      <c r="H21" s="35"/>
      <c r="I21" s="31">
        <f>SUM(I17:I20)</f>
        <v>0</v>
      </c>
      <c r="J21" s="18"/>
      <c r="K21" s="18"/>
    </row>
    <row r="22" spans="1:9" ht="18" customHeight="1">
      <c r="A22" s="71"/>
      <c r="B22" s="65"/>
      <c r="C22" s="26"/>
      <c r="D22" s="27"/>
      <c r="E22" s="28"/>
      <c r="F22" s="28"/>
      <c r="G22" s="28"/>
      <c r="H22" s="54"/>
      <c r="I22" s="28"/>
    </row>
    <row r="23" spans="1:9" s="2" customFormat="1" ht="18" customHeight="1">
      <c r="A23" s="73" t="s">
        <v>12</v>
      </c>
      <c r="B23" s="66" t="s">
        <v>16</v>
      </c>
      <c r="C23" s="29"/>
      <c r="D23" s="30" t="s">
        <v>5</v>
      </c>
      <c r="E23" s="31"/>
      <c r="F23" s="31"/>
      <c r="G23" s="31"/>
      <c r="H23" s="55"/>
      <c r="I23" s="31"/>
    </row>
    <row r="24" spans="1:9" s="2" customFormat="1" ht="18" customHeight="1">
      <c r="A24" s="74" t="s">
        <v>13</v>
      </c>
      <c r="B24" s="65" t="s">
        <v>49</v>
      </c>
      <c r="C24" s="26" t="s">
        <v>26</v>
      </c>
      <c r="D24" s="27">
        <v>2</v>
      </c>
      <c r="E24" s="28"/>
      <c r="F24" s="28"/>
      <c r="G24" s="28">
        <f aca="true" t="shared" si="0" ref="G24:G31">(F24+E24)*D24</f>
        <v>0</v>
      </c>
      <c r="H24" s="54"/>
      <c r="I24" s="28">
        <f aca="true" t="shared" si="1" ref="I24:I31">(1+H24)*G24</f>
        <v>0</v>
      </c>
    </row>
    <row r="25" spans="1:9" ht="18" customHeight="1">
      <c r="A25" s="74" t="s">
        <v>14</v>
      </c>
      <c r="B25" s="65" t="s">
        <v>35</v>
      </c>
      <c r="C25" s="26" t="s">
        <v>26</v>
      </c>
      <c r="D25" s="27">
        <v>3</v>
      </c>
      <c r="E25" s="7"/>
      <c r="F25" s="7"/>
      <c r="G25" s="28">
        <f t="shared" si="0"/>
        <v>0</v>
      </c>
      <c r="H25" s="35"/>
      <c r="I25" s="28">
        <f t="shared" si="1"/>
        <v>0</v>
      </c>
    </row>
    <row r="26" spans="1:10" ht="18" customHeight="1">
      <c r="A26" s="74" t="s">
        <v>40</v>
      </c>
      <c r="B26" s="65" t="s">
        <v>48</v>
      </c>
      <c r="C26" s="26" t="s">
        <v>26</v>
      </c>
      <c r="D26" s="27">
        <v>3</v>
      </c>
      <c r="E26" s="34"/>
      <c r="F26" s="34"/>
      <c r="G26" s="28">
        <f t="shared" si="0"/>
        <v>0</v>
      </c>
      <c r="H26" s="35"/>
      <c r="I26" s="28">
        <f t="shared" si="1"/>
        <v>0</v>
      </c>
      <c r="J26" s="19"/>
    </row>
    <row r="27" spans="1:10" ht="18" customHeight="1">
      <c r="A27" s="74" t="s">
        <v>41</v>
      </c>
      <c r="B27" s="67" t="s">
        <v>31</v>
      </c>
      <c r="C27" s="32" t="s">
        <v>26</v>
      </c>
      <c r="D27" s="33">
        <v>3</v>
      </c>
      <c r="E27" s="34"/>
      <c r="F27" s="34"/>
      <c r="G27" s="28">
        <f t="shared" si="0"/>
        <v>0</v>
      </c>
      <c r="H27" s="35"/>
      <c r="I27" s="28">
        <f t="shared" si="1"/>
        <v>0</v>
      </c>
      <c r="J27" s="19"/>
    </row>
    <row r="28" spans="1:10" ht="18" customHeight="1">
      <c r="A28" s="74" t="s">
        <v>42</v>
      </c>
      <c r="B28" s="67" t="s">
        <v>32</v>
      </c>
      <c r="C28" s="32" t="s">
        <v>26</v>
      </c>
      <c r="D28" s="33">
        <v>12</v>
      </c>
      <c r="E28" s="7"/>
      <c r="F28" s="7"/>
      <c r="G28" s="28">
        <f t="shared" si="0"/>
        <v>0</v>
      </c>
      <c r="H28" s="35"/>
      <c r="I28" s="28">
        <f t="shared" si="1"/>
        <v>0</v>
      </c>
      <c r="J28" s="19"/>
    </row>
    <row r="29" spans="1:10" ht="18" customHeight="1">
      <c r="A29" s="74" t="s">
        <v>43</v>
      </c>
      <c r="B29" s="67" t="s">
        <v>30</v>
      </c>
      <c r="C29" s="26" t="s">
        <v>27</v>
      </c>
      <c r="D29" s="27">
        <v>160</v>
      </c>
      <c r="E29" s="7"/>
      <c r="F29" s="7"/>
      <c r="G29" s="28">
        <f t="shared" si="0"/>
        <v>0</v>
      </c>
      <c r="H29" s="35"/>
      <c r="I29" s="28">
        <f t="shared" si="1"/>
        <v>0</v>
      </c>
      <c r="J29" s="19"/>
    </row>
    <row r="30" spans="1:10" ht="18" customHeight="1">
      <c r="A30" s="74" t="s">
        <v>44</v>
      </c>
      <c r="B30" s="67" t="s">
        <v>47</v>
      </c>
      <c r="C30" s="26" t="s">
        <v>27</v>
      </c>
      <c r="D30" s="27">
        <v>32</v>
      </c>
      <c r="E30" s="7"/>
      <c r="F30" s="7"/>
      <c r="G30" s="28">
        <f t="shared" si="0"/>
        <v>0</v>
      </c>
      <c r="H30" s="35"/>
      <c r="I30" s="28">
        <f t="shared" si="1"/>
        <v>0</v>
      </c>
      <c r="J30" s="19"/>
    </row>
    <row r="31" spans="1:10" ht="18" customHeight="1">
      <c r="A31" s="74" t="s">
        <v>46</v>
      </c>
      <c r="B31" s="65" t="s">
        <v>38</v>
      </c>
      <c r="C31" s="26" t="s">
        <v>37</v>
      </c>
      <c r="D31" s="27">
        <v>1</v>
      </c>
      <c r="E31" s="28"/>
      <c r="F31" s="28"/>
      <c r="G31" s="28">
        <f t="shared" si="0"/>
        <v>0</v>
      </c>
      <c r="H31" s="35"/>
      <c r="I31" s="28">
        <f t="shared" si="1"/>
        <v>0</v>
      </c>
      <c r="J31" s="19"/>
    </row>
    <row r="32" spans="1:10" s="2" customFormat="1" ht="18" customHeight="1">
      <c r="A32" s="72"/>
      <c r="B32" s="66" t="s">
        <v>7</v>
      </c>
      <c r="C32" s="29"/>
      <c r="D32" s="30" t="s">
        <v>5</v>
      </c>
      <c r="E32" s="31">
        <f>SUMPRODUCT(E24:E31,D24:D31)</f>
        <v>0</v>
      </c>
      <c r="F32" s="31">
        <f>SUMPRODUCT(F24:F31,D24:D31)</f>
        <v>0</v>
      </c>
      <c r="G32" s="31">
        <f>SUM(G24:G31)</f>
        <v>0</v>
      </c>
      <c r="H32" s="35"/>
      <c r="I32" s="31">
        <f>SUM(I24:I31)</f>
        <v>0</v>
      </c>
      <c r="J32" s="18"/>
    </row>
    <row r="33" spans="1:10" ht="18" customHeight="1" thickBot="1">
      <c r="A33" s="75"/>
      <c r="B33" s="68"/>
      <c r="C33" s="36"/>
      <c r="D33" s="37"/>
      <c r="E33" s="38"/>
      <c r="F33" s="38"/>
      <c r="G33" s="38"/>
      <c r="H33" s="56"/>
      <c r="I33" s="38"/>
      <c r="J33" s="19"/>
    </row>
    <row r="34" spans="1:9" s="2" customFormat="1" ht="18" customHeight="1" thickBot="1" thickTop="1">
      <c r="A34" s="76"/>
      <c r="B34" s="69" t="s">
        <v>18</v>
      </c>
      <c r="C34" s="20"/>
      <c r="D34" s="21"/>
      <c r="E34" s="22">
        <f>E32+E21+E14</f>
        <v>0</v>
      </c>
      <c r="F34" s="22">
        <f>F32+F21+F14</f>
        <v>0</v>
      </c>
      <c r="G34" s="22">
        <f>G32+G21+G14</f>
        <v>0</v>
      </c>
      <c r="H34" s="57"/>
      <c r="I34" s="22">
        <f>I32+I21+I14</f>
        <v>0</v>
      </c>
    </row>
    <row r="35" spans="1:9" ht="18" customHeight="1" thickTop="1">
      <c r="A35" s="39"/>
      <c r="B35" s="40"/>
      <c r="C35" s="39"/>
      <c r="D35" s="41"/>
      <c r="E35" s="42"/>
      <c r="F35" s="42"/>
      <c r="G35" s="42"/>
      <c r="H35" s="58"/>
      <c r="I35" s="42"/>
    </row>
    <row r="36" spans="1:9" ht="18" customHeight="1">
      <c r="A36" s="39"/>
      <c r="B36" s="40"/>
      <c r="C36" s="77"/>
      <c r="D36" s="77"/>
      <c r="E36" s="77"/>
      <c r="F36" s="77"/>
      <c r="G36" s="77"/>
      <c r="H36" s="77"/>
      <c r="I36" s="77"/>
    </row>
    <row r="37" spans="1:9" ht="18" customHeight="1">
      <c r="A37" s="39"/>
      <c r="B37" s="40"/>
      <c r="C37" s="39"/>
      <c r="D37" s="39"/>
      <c r="E37" s="39"/>
      <c r="F37" s="39"/>
      <c r="G37" s="39"/>
      <c r="H37" s="58"/>
      <c r="I37" s="39"/>
    </row>
    <row r="38" spans="1:9" s="2" customFormat="1" ht="18" customHeight="1">
      <c r="A38" s="43"/>
      <c r="B38" s="43"/>
      <c r="C38" s="43"/>
      <c r="D38" s="43"/>
      <c r="E38" s="43"/>
      <c r="F38" s="44"/>
      <c r="G38" s="44"/>
      <c r="H38" s="59"/>
      <c r="I38" s="44"/>
    </row>
    <row r="39" spans="1:9" s="2" customFormat="1" ht="18" customHeight="1">
      <c r="A39" s="43"/>
      <c r="B39" s="43"/>
      <c r="C39" s="43"/>
      <c r="D39" s="45"/>
      <c r="E39" s="46"/>
      <c r="F39" s="46"/>
      <c r="G39" s="46"/>
      <c r="H39" s="59"/>
      <c r="I39" s="46"/>
    </row>
    <row r="40" spans="1:9" ht="15">
      <c r="A40" s="8"/>
      <c r="B40" s="13"/>
      <c r="C40" s="8"/>
      <c r="D40" s="15"/>
      <c r="E40" s="15"/>
      <c r="F40" s="15"/>
      <c r="G40" s="15"/>
      <c r="H40" s="60"/>
      <c r="I40" s="15"/>
    </row>
    <row r="41" spans="1:9" s="16" customFormat="1" ht="18">
      <c r="A41" s="8"/>
      <c r="B41" s="14"/>
      <c r="C41" s="8"/>
      <c r="D41" s="8"/>
      <c r="E41" s="8"/>
      <c r="F41" s="15"/>
      <c r="G41" s="15"/>
      <c r="H41" s="60"/>
      <c r="I41" s="15"/>
    </row>
    <row r="42" spans="1:9" ht="18">
      <c r="A42" s="8"/>
      <c r="B42" s="14"/>
      <c r="C42" s="8"/>
      <c r="D42" s="9"/>
      <c r="E42" s="10"/>
      <c r="F42" s="10"/>
      <c r="G42" s="10"/>
      <c r="H42" s="60"/>
      <c r="I42" s="11"/>
    </row>
    <row r="43" spans="1:9" ht="12.75">
      <c r="A43" s="1"/>
      <c r="B43" s="2"/>
      <c r="C43" s="1"/>
      <c r="D43" s="3"/>
      <c r="E43" s="6"/>
      <c r="F43" s="6"/>
      <c r="G43" s="6"/>
      <c r="H43" s="61"/>
      <c r="I43" s="12"/>
    </row>
    <row r="44" spans="1:9" ht="12.75">
      <c r="A44" s="1"/>
      <c r="B44" s="2"/>
      <c r="C44" s="1"/>
      <c r="D44" s="3"/>
      <c r="E44" s="6"/>
      <c r="F44" s="6"/>
      <c r="G44" s="6"/>
      <c r="H44" s="61"/>
      <c r="I44" s="12"/>
    </row>
    <row r="45" spans="1:9" ht="12.75">
      <c r="A45" s="1"/>
      <c r="B45" s="2"/>
      <c r="C45" s="1"/>
      <c r="D45" s="3"/>
      <c r="E45" s="6"/>
      <c r="F45" s="6"/>
      <c r="G45" s="6"/>
      <c r="H45" s="61"/>
      <c r="I45" s="12"/>
    </row>
    <row r="46" spans="1:9" ht="12.75">
      <c r="A46" s="1"/>
      <c r="B46" s="2"/>
      <c r="C46" s="1"/>
      <c r="D46" s="3"/>
      <c r="E46" s="6"/>
      <c r="F46" s="6"/>
      <c r="G46" s="6"/>
      <c r="H46" s="61"/>
      <c r="I46" s="12"/>
    </row>
    <row r="47" spans="1:9" ht="12.75">
      <c r="A47" s="1"/>
      <c r="B47" s="2"/>
      <c r="C47" s="1"/>
      <c r="D47" s="3"/>
      <c r="E47" s="6"/>
      <c r="F47" s="6"/>
      <c r="G47" s="6"/>
      <c r="H47" s="61"/>
      <c r="I47" s="12"/>
    </row>
    <row r="48" spans="1:9" ht="12.75">
      <c r="A48" s="1"/>
      <c r="B48" s="2"/>
      <c r="C48" s="1"/>
      <c r="D48" s="3"/>
      <c r="E48" s="6"/>
      <c r="F48" s="6"/>
      <c r="G48" s="6"/>
      <c r="H48" s="61"/>
      <c r="I48" s="12"/>
    </row>
  </sheetData>
  <sheetProtection/>
  <mergeCells count="5">
    <mergeCell ref="C36:I36"/>
    <mergeCell ref="A7:I7"/>
    <mergeCell ref="A8:I8"/>
    <mergeCell ref="A9:I9"/>
    <mergeCell ref="A10:I10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EFOA</dc:creator>
  <cp:keywords/>
  <dc:description/>
  <cp:lastModifiedBy>engenhariap054772</cp:lastModifiedBy>
  <cp:lastPrinted>2012-05-03T12:54:35Z</cp:lastPrinted>
  <dcterms:created xsi:type="dcterms:W3CDTF">2002-12-27T10:14:11Z</dcterms:created>
  <dcterms:modified xsi:type="dcterms:W3CDTF">2012-05-25T19:24:51Z</dcterms:modified>
  <cp:category/>
  <cp:version/>
  <cp:contentType/>
  <cp:contentStatus/>
</cp:coreProperties>
</file>